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Y-MIMORI\Desktop\指定請求書様式変更202305(インボイス対応)\"/>
    </mc:Choice>
  </mc:AlternateContent>
  <xr:revisionPtr revIDLastSave="0" documentId="13_ncr:1_{1949E464-C54F-4459-990D-A798FB8157AF}" xr6:coauthVersionLast="47" xr6:coauthVersionMax="47" xr10:uidLastSave="{00000000-0000-0000-0000-000000000000}"/>
  <bookViews>
    <workbookView xWindow="-28920" yWindow="-120" windowWidth="29040" windowHeight="15990" tabRatio="708" xr2:uid="{00000000-000D-0000-FFFF-FFFF00000000}"/>
  </bookViews>
  <sheets>
    <sheet name="様式1号(総括請求書)" sheetId="1" r:id="rId1"/>
    <sheet name="様式2号(請求書)" sheetId="2" r:id="rId2"/>
    <sheet name="様式3号(様式2号つづき)" sheetId="3" r:id="rId3"/>
    <sheet name="【見本】様式1号(総括請求書)" sheetId="12" r:id="rId4"/>
    <sheet name="【見本】様式2号(請求書)注文分" sheetId="13" r:id="rId5"/>
    <sheet name="【見本】様式2号(請求書)注文分以外" sheetId="14" r:id="rId6"/>
  </sheets>
  <definedNames>
    <definedName name="_xlnm._FilterDatabase" localSheetId="3" hidden="1">'【見本】様式1号(総括請求書)'!$BU$10:$BZ$11</definedName>
    <definedName name="_xlnm._FilterDatabase" localSheetId="4" hidden="1">'【見本】様式2号(請求書)注文分'!$BD$1:$BH$1</definedName>
    <definedName name="_xlnm._FilterDatabase" localSheetId="5" hidden="1">'【見本】様式2号(請求書)注文分以外'!$BD$1:$BH$1</definedName>
    <definedName name="_xlnm._FilterDatabase" localSheetId="0" hidden="1">'様式1号(総括請求書)'!$BU$10:$BZ$11</definedName>
    <definedName name="_xlnm._FilterDatabase" localSheetId="1" hidden="1">'様式2号(請求書)'!$BD$1:$BH$1</definedName>
    <definedName name="_xlnm.Print_Area" localSheetId="3">'【見本】様式1号(総括請求書)'!$C$3:$AU$51</definedName>
    <definedName name="_xlnm.Print_Area" localSheetId="4">'【見本】様式2号(請求書)注文分'!$C$2:$BG$54</definedName>
    <definedName name="_xlnm.Print_Area" localSheetId="5">'【見本】様式2号(請求書)注文分以外'!$C$2:$BG$54</definedName>
    <definedName name="_xlnm.Print_Area" localSheetId="0">'様式1号(総括請求書)'!$AY$2:$CS$51</definedName>
    <definedName name="_xlnm.Print_Area" localSheetId="1">'様式2号(請求書)'!$BJ$2:$DP$54</definedName>
    <definedName name="_xlnm.Print_Area" localSheetId="2">'様式3号(様式2号つづき)'!$BD$2:$DD$45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16" i="14" l="1"/>
  <c r="DG16" i="14" s="1"/>
  <c r="AR14" i="14"/>
  <c r="CZ14" i="14" s="1"/>
  <c r="AR13" i="14"/>
  <c r="CZ13" i="14" s="1"/>
  <c r="AR11" i="14"/>
  <c r="AR9" i="14"/>
  <c r="CZ9" i="14" s="1"/>
  <c r="BD6" i="14"/>
  <c r="DL6" i="14" s="1"/>
  <c r="AE8" i="14"/>
  <c r="CM8" i="14" s="1"/>
  <c r="Z8" i="14"/>
  <c r="CH8" i="14" s="1"/>
  <c r="W8" i="14"/>
  <c r="CE8" i="14" s="1"/>
  <c r="AY16" i="13"/>
  <c r="DG16" i="13" s="1"/>
  <c r="AR14" i="13"/>
  <c r="CZ14" i="13" s="1"/>
  <c r="AR13" i="13"/>
  <c r="CZ13" i="13" s="1"/>
  <c r="AR11" i="13"/>
  <c r="BD6" i="13"/>
  <c r="DL6" i="13" s="1"/>
  <c r="AE8" i="13"/>
  <c r="CM8" i="13" s="1"/>
  <c r="Z8" i="13"/>
  <c r="CH8" i="13" s="1"/>
  <c r="W8" i="13"/>
  <c r="CE8" i="13" s="1"/>
  <c r="G49" i="1"/>
  <c r="G53" i="14"/>
  <c r="BO53" i="14" s="1"/>
  <c r="G52" i="14"/>
  <c r="BO52" i="14" s="1"/>
  <c r="BO51" i="14"/>
  <c r="AM51" i="14"/>
  <c r="DJ50" i="14"/>
  <c r="CU50" i="14"/>
  <c r="CP50" i="14"/>
  <c r="CL50" i="14"/>
  <c r="CH50" i="14"/>
  <c r="CC50" i="14"/>
  <c r="CA50" i="14"/>
  <c r="BY50" i="14"/>
  <c r="BW50" i="14"/>
  <c r="BU50" i="14"/>
  <c r="BS50" i="14"/>
  <c r="BQ50" i="14"/>
  <c r="BO50" i="14"/>
  <c r="BM50" i="14"/>
  <c r="BK50" i="14"/>
  <c r="DJ48" i="14"/>
  <c r="CU48" i="14"/>
  <c r="CP48" i="14"/>
  <c r="CL48" i="14"/>
  <c r="CH48" i="14"/>
  <c r="CC48" i="14"/>
  <c r="CA48" i="14"/>
  <c r="BY48" i="14"/>
  <c r="BW48" i="14"/>
  <c r="BU48" i="14"/>
  <c r="BS48" i="14"/>
  <c r="BQ48" i="14"/>
  <c r="BO48" i="14"/>
  <c r="BM48" i="14"/>
  <c r="BK48" i="14"/>
  <c r="DJ46" i="14"/>
  <c r="CU46" i="14"/>
  <c r="CP46" i="14"/>
  <c r="CL46" i="14"/>
  <c r="CH46" i="14"/>
  <c r="CC46" i="14"/>
  <c r="CA46" i="14"/>
  <c r="BY46" i="14"/>
  <c r="BW46" i="14"/>
  <c r="BU46" i="14"/>
  <c r="BS46" i="14"/>
  <c r="BQ46" i="14"/>
  <c r="BO46" i="14"/>
  <c r="BM46" i="14"/>
  <c r="BK46" i="14"/>
  <c r="DJ44" i="14"/>
  <c r="CU44" i="14"/>
  <c r="CP44" i="14"/>
  <c r="CL44" i="14"/>
  <c r="CH44" i="14"/>
  <c r="CC44" i="14"/>
  <c r="CA44" i="14"/>
  <c r="BY44" i="14"/>
  <c r="BW44" i="14"/>
  <c r="BU44" i="14"/>
  <c r="BS44" i="14"/>
  <c r="BQ44" i="14"/>
  <c r="BO44" i="14"/>
  <c r="BM44" i="14"/>
  <c r="BK44" i="14"/>
  <c r="DJ42" i="14"/>
  <c r="CU42" i="14"/>
  <c r="CP42" i="14"/>
  <c r="CL42" i="14"/>
  <c r="CH42" i="14"/>
  <c r="CC42" i="14"/>
  <c r="CA42" i="14"/>
  <c r="BY42" i="14"/>
  <c r="BW42" i="14"/>
  <c r="BU42" i="14"/>
  <c r="BS42" i="14"/>
  <c r="BQ42" i="14"/>
  <c r="BO42" i="14"/>
  <c r="BM42" i="14"/>
  <c r="BK42" i="14"/>
  <c r="DJ40" i="14"/>
  <c r="CU40" i="14"/>
  <c r="CP40" i="14"/>
  <c r="CL40" i="14"/>
  <c r="CH40" i="14"/>
  <c r="CC40" i="14"/>
  <c r="CA40" i="14"/>
  <c r="BY40" i="14"/>
  <c r="BW40" i="14"/>
  <c r="BU40" i="14"/>
  <c r="BS40" i="14"/>
  <c r="BQ40" i="14"/>
  <c r="BO40" i="14"/>
  <c r="BM40" i="14"/>
  <c r="BK40" i="14"/>
  <c r="DJ38" i="14"/>
  <c r="CU38" i="14"/>
  <c r="CP38" i="14"/>
  <c r="CL38" i="14"/>
  <c r="CH38" i="14"/>
  <c r="CC38" i="14"/>
  <c r="CA38" i="14"/>
  <c r="BY38" i="14"/>
  <c r="BW38" i="14"/>
  <c r="BU38" i="14"/>
  <c r="BS38" i="14"/>
  <c r="BQ38" i="14"/>
  <c r="BO38" i="14"/>
  <c r="BM38" i="14"/>
  <c r="BK38" i="14"/>
  <c r="DJ36" i="14"/>
  <c r="CU36" i="14"/>
  <c r="CP36" i="14"/>
  <c r="CL36" i="14"/>
  <c r="CH36" i="14"/>
  <c r="CC36" i="14"/>
  <c r="CA36" i="14"/>
  <c r="BY36" i="14"/>
  <c r="BW36" i="14"/>
  <c r="BU36" i="14"/>
  <c r="BS36" i="14"/>
  <c r="BQ36" i="14"/>
  <c r="BO36" i="14"/>
  <c r="BM36" i="14"/>
  <c r="BK36" i="14"/>
  <c r="DJ34" i="14"/>
  <c r="CU34" i="14"/>
  <c r="CP34" i="14"/>
  <c r="CL34" i="14"/>
  <c r="CH34" i="14"/>
  <c r="CC34" i="14"/>
  <c r="CA34" i="14"/>
  <c r="BY34" i="14"/>
  <c r="BW34" i="14"/>
  <c r="BU34" i="14"/>
  <c r="BS34" i="14"/>
  <c r="BQ34" i="14"/>
  <c r="BO34" i="14"/>
  <c r="BM34" i="14"/>
  <c r="BK34" i="14"/>
  <c r="DJ32" i="14"/>
  <c r="CU32" i="14"/>
  <c r="CP32" i="14"/>
  <c r="CL32" i="14"/>
  <c r="CH32" i="14"/>
  <c r="CC32" i="14"/>
  <c r="CA32" i="14"/>
  <c r="BY32" i="14"/>
  <c r="BW32" i="14"/>
  <c r="BU32" i="14"/>
  <c r="BS32" i="14"/>
  <c r="BQ32" i="14"/>
  <c r="BO32" i="14"/>
  <c r="BM32" i="14"/>
  <c r="BK32" i="14"/>
  <c r="DO22" i="14"/>
  <c r="DL22" i="14"/>
  <c r="DK22" i="14"/>
  <c r="DI22" i="14"/>
  <c r="DH22" i="14"/>
  <c r="DG22" i="14"/>
  <c r="DF22" i="14"/>
  <c r="DE22" i="14"/>
  <c r="DC22" i="14"/>
  <c r="DA22" i="14"/>
  <c r="CZ22" i="14"/>
  <c r="CY22" i="14"/>
  <c r="CX22" i="14"/>
  <c r="CW22" i="14"/>
  <c r="CV22" i="14"/>
  <c r="CT22" i="14"/>
  <c r="CS22" i="14"/>
  <c r="CR22" i="14"/>
  <c r="CQ22" i="14"/>
  <c r="CP22" i="14"/>
  <c r="CO22" i="14"/>
  <c r="CN22" i="14"/>
  <c r="CM22" i="14"/>
  <c r="CL22" i="14"/>
  <c r="CK22" i="14"/>
  <c r="CJ22" i="14"/>
  <c r="CI22" i="14"/>
  <c r="CH22" i="14"/>
  <c r="CG22" i="14"/>
  <c r="CF22" i="14"/>
  <c r="CE22" i="14"/>
  <c r="CD22" i="14"/>
  <c r="CC22" i="14"/>
  <c r="CB22" i="14"/>
  <c r="CA22" i="14"/>
  <c r="BZ22" i="14"/>
  <c r="BY22" i="14"/>
  <c r="BX22" i="14"/>
  <c r="BW22" i="14"/>
  <c r="BV22" i="14"/>
  <c r="BU22" i="14"/>
  <c r="BS22" i="14"/>
  <c r="BQ22" i="14"/>
  <c r="BO22" i="14"/>
  <c r="BN22" i="14"/>
  <c r="BK22" i="14"/>
  <c r="X22" i="14"/>
  <c r="BO15" i="14"/>
  <c r="CE12" i="14"/>
  <c r="BV12" i="14"/>
  <c r="BO12" i="14"/>
  <c r="CZ11" i="14"/>
  <c r="CD8" i="14"/>
  <c r="BO5" i="14"/>
  <c r="G53" i="13"/>
  <c r="BO53" i="13" s="1"/>
  <c r="BO52" i="13"/>
  <c r="G52" i="13"/>
  <c r="CU51" i="13"/>
  <c r="BO51" i="13"/>
  <c r="AM51" i="13"/>
  <c r="DJ50" i="13"/>
  <c r="CU50" i="13"/>
  <c r="CP50" i="13"/>
  <c r="CL50" i="13"/>
  <c r="CH50" i="13"/>
  <c r="CC50" i="13"/>
  <c r="CA50" i="13"/>
  <c r="BY50" i="13"/>
  <c r="BW50" i="13"/>
  <c r="BU50" i="13"/>
  <c r="BS50" i="13"/>
  <c r="BQ50" i="13"/>
  <c r="BO50" i="13"/>
  <c r="BM50" i="13"/>
  <c r="BK50" i="13"/>
  <c r="DJ48" i="13"/>
  <c r="CU48" i="13"/>
  <c r="CP48" i="13"/>
  <c r="CL48" i="13"/>
  <c r="CH48" i="13"/>
  <c r="CC48" i="13"/>
  <c r="CA48" i="13"/>
  <c r="BY48" i="13"/>
  <c r="BW48" i="13"/>
  <c r="BU48" i="13"/>
  <c r="BS48" i="13"/>
  <c r="BQ48" i="13"/>
  <c r="BO48" i="13"/>
  <c r="BM48" i="13"/>
  <c r="BK48" i="13"/>
  <c r="DJ46" i="13"/>
  <c r="CU46" i="13"/>
  <c r="CP46" i="13"/>
  <c r="CL46" i="13"/>
  <c r="CH46" i="13"/>
  <c r="CC46" i="13"/>
  <c r="CA46" i="13"/>
  <c r="BY46" i="13"/>
  <c r="BW46" i="13"/>
  <c r="BU46" i="13"/>
  <c r="BS46" i="13"/>
  <c r="BQ46" i="13"/>
  <c r="BO46" i="13"/>
  <c r="BM46" i="13"/>
  <c r="BK46" i="13"/>
  <c r="DJ44" i="13"/>
  <c r="CU44" i="13"/>
  <c r="CP44" i="13"/>
  <c r="CL44" i="13"/>
  <c r="CH44" i="13"/>
  <c r="CC44" i="13"/>
  <c r="CA44" i="13"/>
  <c r="BY44" i="13"/>
  <c r="BW44" i="13"/>
  <c r="BU44" i="13"/>
  <c r="BS44" i="13"/>
  <c r="BQ44" i="13"/>
  <c r="BO44" i="13"/>
  <c r="BM44" i="13"/>
  <c r="BK44" i="13"/>
  <c r="DJ42" i="13"/>
  <c r="CU42" i="13"/>
  <c r="CP42" i="13"/>
  <c r="CL42" i="13"/>
  <c r="CH42" i="13"/>
  <c r="CC42" i="13"/>
  <c r="CA42" i="13"/>
  <c r="BY42" i="13"/>
  <c r="BW42" i="13"/>
  <c r="BU42" i="13"/>
  <c r="BS42" i="13"/>
  <c r="BQ42" i="13"/>
  <c r="BO42" i="13"/>
  <c r="BM42" i="13"/>
  <c r="BK42" i="13"/>
  <c r="DJ40" i="13"/>
  <c r="CU40" i="13"/>
  <c r="CP40" i="13"/>
  <c r="CL40" i="13"/>
  <c r="CH40" i="13"/>
  <c r="CC40" i="13"/>
  <c r="CA40" i="13"/>
  <c r="BY40" i="13"/>
  <c r="BW40" i="13"/>
  <c r="BU40" i="13"/>
  <c r="BS40" i="13"/>
  <c r="BQ40" i="13"/>
  <c r="BO40" i="13"/>
  <c r="BM40" i="13"/>
  <c r="BK40" i="13"/>
  <c r="DJ38" i="13"/>
  <c r="CU38" i="13"/>
  <c r="CP38" i="13"/>
  <c r="CL38" i="13"/>
  <c r="CH38" i="13"/>
  <c r="CC38" i="13"/>
  <c r="CA38" i="13"/>
  <c r="BY38" i="13"/>
  <c r="BW38" i="13"/>
  <c r="BU38" i="13"/>
  <c r="BS38" i="13"/>
  <c r="BQ38" i="13"/>
  <c r="BO38" i="13"/>
  <c r="BM38" i="13"/>
  <c r="BK38" i="13"/>
  <c r="DJ36" i="13"/>
  <c r="CU36" i="13"/>
  <c r="CP36" i="13"/>
  <c r="CL36" i="13"/>
  <c r="CH36" i="13"/>
  <c r="CC36" i="13"/>
  <c r="CA36" i="13"/>
  <c r="BY36" i="13"/>
  <c r="BW36" i="13"/>
  <c r="BU36" i="13"/>
  <c r="BS36" i="13"/>
  <c r="BQ36" i="13"/>
  <c r="BO36" i="13"/>
  <c r="BM36" i="13"/>
  <c r="BK36" i="13"/>
  <c r="DJ34" i="13"/>
  <c r="CU34" i="13"/>
  <c r="CP34" i="13"/>
  <c r="CL34" i="13"/>
  <c r="CH34" i="13"/>
  <c r="CC34" i="13"/>
  <c r="CA34" i="13"/>
  <c r="BY34" i="13"/>
  <c r="BW34" i="13"/>
  <c r="BU34" i="13"/>
  <c r="BS34" i="13"/>
  <c r="BQ34" i="13"/>
  <c r="BO34" i="13"/>
  <c r="BM34" i="13"/>
  <c r="BK34" i="13"/>
  <c r="DJ32" i="13"/>
  <c r="CU32" i="13"/>
  <c r="CP32" i="13"/>
  <c r="CL32" i="13"/>
  <c r="CH32" i="13"/>
  <c r="CC32" i="13"/>
  <c r="CA32" i="13"/>
  <c r="BY32" i="13"/>
  <c r="BW32" i="13"/>
  <c r="BU32" i="13"/>
  <c r="BS32" i="13"/>
  <c r="BQ32" i="13"/>
  <c r="BO32" i="13"/>
  <c r="BM32" i="13"/>
  <c r="BK32" i="13"/>
  <c r="DO22" i="13"/>
  <c r="DL22" i="13"/>
  <c r="DK22" i="13"/>
  <c r="DI22" i="13"/>
  <c r="DH22" i="13"/>
  <c r="DG22" i="13"/>
  <c r="DF22" i="13"/>
  <c r="DE22" i="13"/>
  <c r="DC22" i="13"/>
  <c r="DA22" i="13"/>
  <c r="CZ22" i="13"/>
  <c r="CY22" i="13"/>
  <c r="CX22" i="13"/>
  <c r="CW22" i="13"/>
  <c r="CV22" i="13"/>
  <c r="CT22" i="13"/>
  <c r="CS22" i="13"/>
  <c r="CR22" i="13"/>
  <c r="CQ22" i="13"/>
  <c r="CP22" i="13"/>
  <c r="CO22" i="13"/>
  <c r="CN22" i="13"/>
  <c r="CM22" i="13"/>
  <c r="CL22" i="13"/>
  <c r="CK22" i="13"/>
  <c r="CJ22" i="13"/>
  <c r="CI22" i="13"/>
  <c r="CH22" i="13"/>
  <c r="CG22" i="13"/>
  <c r="CE22" i="13"/>
  <c r="CD22" i="13"/>
  <c r="CC22" i="13"/>
  <c r="CB22" i="13"/>
  <c r="CA22" i="13"/>
  <c r="BZ22" i="13"/>
  <c r="BY22" i="13"/>
  <c r="BX22" i="13"/>
  <c r="BW22" i="13"/>
  <c r="BV22" i="13"/>
  <c r="BU22" i="13"/>
  <c r="BS22" i="13"/>
  <c r="BQ22" i="13"/>
  <c r="BO22" i="13"/>
  <c r="BN22" i="13"/>
  <c r="BK22" i="13"/>
  <c r="X22" i="13"/>
  <c r="CF22" i="13" s="1"/>
  <c r="BO15" i="13"/>
  <c r="CE12" i="13"/>
  <c r="BV12" i="13"/>
  <c r="G12" i="13"/>
  <c r="BO12" i="13" s="1"/>
  <c r="CZ11" i="13"/>
  <c r="AR9" i="13"/>
  <c r="CZ9" i="13" s="1"/>
  <c r="CD8" i="13"/>
  <c r="BO5" i="13"/>
  <c r="BD49" i="12"/>
  <c r="G49" i="12"/>
  <c r="BD48" i="12"/>
  <c r="BG47" i="12"/>
  <c r="BD47" i="12"/>
  <c r="BG46" i="12"/>
  <c r="BD46" i="12"/>
  <c r="AJ43" i="12"/>
  <c r="CG41" i="12"/>
  <c r="CF41" i="12"/>
  <c r="CB41" i="12"/>
  <c r="BV41" i="12"/>
  <c r="BU41" i="12"/>
  <c r="CV41" i="12" s="1"/>
  <c r="BS41" i="12"/>
  <c r="BQ41" i="12"/>
  <c r="BL41" i="12"/>
  <c r="BE41" i="12"/>
  <c r="AQ41" i="12"/>
  <c r="CN41" i="12" s="1"/>
  <c r="AM41" i="12"/>
  <c r="CJ41" i="12" s="1"/>
  <c r="CJ40" i="12"/>
  <c r="BE40" i="12"/>
  <c r="CJ39" i="12"/>
  <c r="CG39" i="12"/>
  <c r="CF39" i="12"/>
  <c r="CB39" i="12"/>
  <c r="BV39" i="12"/>
  <c r="BU39" i="12"/>
  <c r="CW39" i="12" s="1"/>
  <c r="BS39" i="12"/>
  <c r="BQ39" i="12"/>
  <c r="BL39" i="12"/>
  <c r="BE39" i="12"/>
  <c r="AQ39" i="12"/>
  <c r="CN39" i="12" s="1"/>
  <c r="AM39" i="12"/>
  <c r="CJ38" i="12"/>
  <c r="BE38" i="12"/>
  <c r="CN37" i="12"/>
  <c r="CG37" i="12"/>
  <c r="CF37" i="12"/>
  <c r="CB37" i="12"/>
  <c r="BV37" i="12"/>
  <c r="BU37" i="12"/>
  <c r="CW37" i="12" s="1"/>
  <c r="BS37" i="12"/>
  <c r="BQ37" i="12"/>
  <c r="BL37" i="12"/>
  <c r="BE37" i="12"/>
  <c r="AQ37" i="12"/>
  <c r="AM37" i="12"/>
  <c r="CJ37" i="12" s="1"/>
  <c r="CJ36" i="12"/>
  <c r="BE36" i="12"/>
  <c r="CV35" i="12"/>
  <c r="CJ35" i="12"/>
  <c r="CG35" i="12"/>
  <c r="CF35" i="12"/>
  <c r="CB35" i="12"/>
  <c r="BV35" i="12"/>
  <c r="BU35" i="12"/>
  <c r="CW35" i="12" s="1"/>
  <c r="BS35" i="12"/>
  <c r="BQ35" i="12"/>
  <c r="BL35" i="12"/>
  <c r="BE35" i="12"/>
  <c r="AQ35" i="12"/>
  <c r="CN35" i="12" s="1"/>
  <c r="AM35" i="12"/>
  <c r="CJ34" i="12"/>
  <c r="BE34" i="12"/>
  <c r="CN33" i="12"/>
  <c r="CG33" i="12"/>
  <c r="CF33" i="12"/>
  <c r="CB33" i="12"/>
  <c r="BV33" i="12"/>
  <c r="BU33" i="12"/>
  <c r="CW33" i="12" s="1"/>
  <c r="BS33" i="12"/>
  <c r="BQ33" i="12"/>
  <c r="BL33" i="12"/>
  <c r="BE33" i="12"/>
  <c r="AQ33" i="12"/>
  <c r="AM33" i="12"/>
  <c r="CJ33" i="12" s="1"/>
  <c r="CJ32" i="12"/>
  <c r="BE32" i="12"/>
  <c r="CV31" i="12"/>
  <c r="CJ31" i="12"/>
  <c r="CG31" i="12"/>
  <c r="CF31" i="12"/>
  <c r="CB31" i="12"/>
  <c r="BV31" i="12"/>
  <c r="BU31" i="12"/>
  <c r="CW31" i="12" s="1"/>
  <c r="BS31" i="12"/>
  <c r="BQ31" i="12"/>
  <c r="BL31" i="12"/>
  <c r="BE31" i="12"/>
  <c r="AQ31" i="12"/>
  <c r="CN31" i="12" s="1"/>
  <c r="AM31" i="12"/>
  <c r="CJ30" i="12"/>
  <c r="BE30" i="12"/>
  <c r="CN29" i="12"/>
  <c r="CG29" i="12"/>
  <c r="CF29" i="12"/>
  <c r="CB29" i="12"/>
  <c r="BV29" i="12"/>
  <c r="BU29" i="12"/>
  <c r="CW29" i="12" s="1"/>
  <c r="BS29" i="12"/>
  <c r="BQ29" i="12"/>
  <c r="BL29" i="12"/>
  <c r="BE29" i="12"/>
  <c r="AQ29" i="12"/>
  <c r="AM29" i="12"/>
  <c r="CJ29" i="12" s="1"/>
  <c r="CJ28" i="12"/>
  <c r="BE28" i="12"/>
  <c r="CV27" i="12"/>
  <c r="CJ27" i="12"/>
  <c r="CG27" i="12"/>
  <c r="CF27" i="12"/>
  <c r="CB27" i="12"/>
  <c r="BV27" i="12"/>
  <c r="BU27" i="12"/>
  <c r="CW27" i="12" s="1"/>
  <c r="BS27" i="12"/>
  <c r="BQ27" i="12"/>
  <c r="BL27" i="12"/>
  <c r="BE27" i="12"/>
  <c r="AQ27" i="12"/>
  <c r="CN27" i="12" s="1"/>
  <c r="AM27" i="12"/>
  <c r="CJ26" i="12"/>
  <c r="BE26" i="12"/>
  <c r="CN25" i="12"/>
  <c r="CG25" i="12"/>
  <c r="CF25" i="12"/>
  <c r="CB25" i="12"/>
  <c r="BV25" i="12"/>
  <c r="BU25" i="12"/>
  <c r="CV25" i="12" s="1"/>
  <c r="BS25" i="12"/>
  <c r="BQ25" i="12"/>
  <c r="BL25" i="12"/>
  <c r="BE25" i="12"/>
  <c r="AQ25" i="12"/>
  <c r="AM25" i="12"/>
  <c r="CJ25" i="12" s="1"/>
  <c r="CJ24" i="12"/>
  <c r="BE24" i="12"/>
  <c r="CV23" i="12"/>
  <c r="CJ23" i="12"/>
  <c r="CG23" i="12"/>
  <c r="CG43" i="12" s="1"/>
  <c r="CF23" i="12"/>
  <c r="CB23" i="12"/>
  <c r="BV23" i="12"/>
  <c r="BU23" i="12"/>
  <c r="CW23" i="12" s="1"/>
  <c r="BS23" i="12"/>
  <c r="BQ23" i="12"/>
  <c r="BL23" i="12"/>
  <c r="BE23" i="12"/>
  <c r="AQ23" i="12"/>
  <c r="CN23" i="12" s="1"/>
  <c r="AM23" i="12"/>
  <c r="CJ22" i="12"/>
  <c r="BE22" i="12"/>
  <c r="AM22" i="12"/>
  <c r="CM17" i="12"/>
  <c r="CM15" i="12"/>
  <c r="CG15" i="12"/>
  <c r="CG13" i="12"/>
  <c r="CG12" i="12"/>
  <c r="CG10" i="12"/>
  <c r="Y10" i="12"/>
  <c r="BV10" i="12" s="1"/>
  <c r="CG9" i="12"/>
  <c r="CN6" i="12"/>
  <c r="CJ4" i="12"/>
  <c r="S4" i="3"/>
  <c r="BO15" i="2"/>
  <c r="BD6" i="2"/>
  <c r="DL6" i="2" s="1"/>
  <c r="CU51" i="14" l="1"/>
  <c r="AM52" i="14"/>
  <c r="CU52" i="14" s="1"/>
  <c r="AM22" i="14"/>
  <c r="AM52" i="13"/>
  <c r="CU52" i="13" s="1"/>
  <c r="CW43" i="12"/>
  <c r="AR43" i="12" s="1"/>
  <c r="CO43" i="12" s="1"/>
  <c r="CW25" i="12"/>
  <c r="CW41" i="12"/>
  <c r="CV29" i="12"/>
  <c r="CV33" i="12"/>
  <c r="CV43" i="12" s="1"/>
  <c r="AN43" i="12" s="1"/>
  <c r="CK43" i="12" s="1"/>
  <c r="CV37" i="12"/>
  <c r="CV39" i="12"/>
  <c r="AR9" i="2"/>
  <c r="CZ9" i="2" s="1"/>
  <c r="AR11" i="2"/>
  <c r="CZ11" i="2" s="1"/>
  <c r="AR13" i="2"/>
  <c r="CZ13" i="2" s="1"/>
  <c r="AR14" i="2"/>
  <c r="CZ14" i="2" s="1"/>
  <c r="AY16" i="2"/>
  <c r="DG16" i="2" s="1"/>
  <c r="AM53" i="14" l="1"/>
  <c r="AU22" i="14"/>
  <c r="AM24" i="14"/>
  <c r="CU24" i="14" s="1"/>
  <c r="CU22" i="14"/>
  <c r="AM53" i="13"/>
  <c r="CM17" i="1"/>
  <c r="X14" i="14" l="1"/>
  <c r="CF14" i="14" s="1"/>
  <c r="CU53" i="14"/>
  <c r="DD22" i="14"/>
  <c r="BB22" i="14"/>
  <c r="AU24" i="14"/>
  <c r="DD24" i="14" s="1"/>
  <c r="CU53" i="13"/>
  <c r="AM22" i="13"/>
  <c r="X14" i="13"/>
  <c r="CF14" i="13" s="1"/>
  <c r="CN6" i="1"/>
  <c r="AQ41" i="1"/>
  <c r="CN41" i="1" s="1"/>
  <c r="AQ39" i="1"/>
  <c r="CN39" i="1" s="1"/>
  <c r="AQ37" i="1"/>
  <c r="CN37" i="1" s="1"/>
  <c r="AQ35" i="1"/>
  <c r="CN35" i="1" s="1"/>
  <c r="AQ33" i="1"/>
  <c r="CN33" i="1" s="1"/>
  <c r="AQ31" i="1"/>
  <c r="CN31" i="1" s="1"/>
  <c r="AQ29" i="1"/>
  <c r="CN29" i="1" s="1"/>
  <c r="CZ41" i="3"/>
  <c r="CZ39" i="3"/>
  <c r="CZ37" i="3"/>
  <c r="CZ35" i="3"/>
  <c r="CZ33" i="3"/>
  <c r="CZ31" i="3"/>
  <c r="CZ29" i="3"/>
  <c r="CZ27" i="3"/>
  <c r="CZ25" i="3"/>
  <c r="CZ23" i="3"/>
  <c r="CZ21" i="3"/>
  <c r="CZ19" i="3"/>
  <c r="CZ17" i="3"/>
  <c r="CZ15" i="3"/>
  <c r="CZ13" i="3"/>
  <c r="CZ11" i="3"/>
  <c r="AI42" i="3"/>
  <c r="CK42" i="3" s="1"/>
  <c r="G12" i="2"/>
  <c r="G6" i="3" s="1"/>
  <c r="BI6" i="3" s="1"/>
  <c r="DJ50" i="2"/>
  <c r="DJ48" i="2"/>
  <c r="DJ46" i="2"/>
  <c r="DJ44" i="2"/>
  <c r="DJ42" i="2"/>
  <c r="DJ40" i="2"/>
  <c r="DJ38" i="2"/>
  <c r="DJ36" i="2"/>
  <c r="DJ34" i="2"/>
  <c r="DJ32" i="2"/>
  <c r="Y43" i="3"/>
  <c r="CP50" i="2"/>
  <c r="CL50" i="2"/>
  <c r="CH50" i="2"/>
  <c r="CC50" i="2"/>
  <c r="CA50" i="2"/>
  <c r="BY50" i="2"/>
  <c r="BW50" i="2"/>
  <c r="BU50" i="2"/>
  <c r="BS50" i="2"/>
  <c r="BQ50" i="2"/>
  <c r="BO50" i="2"/>
  <c r="CP48" i="2"/>
  <c r="CL48" i="2"/>
  <c r="CH48" i="2"/>
  <c r="CC48" i="2"/>
  <c r="CA48" i="2"/>
  <c r="BY48" i="2"/>
  <c r="BW48" i="2"/>
  <c r="BU48" i="2"/>
  <c r="BS48" i="2"/>
  <c r="BQ48" i="2"/>
  <c r="BO48" i="2"/>
  <c r="CP46" i="2"/>
  <c r="CL46" i="2"/>
  <c r="CH46" i="2"/>
  <c r="CC46" i="2"/>
  <c r="CA46" i="2"/>
  <c r="BY46" i="2"/>
  <c r="BW46" i="2"/>
  <c r="BU46" i="2"/>
  <c r="BS46" i="2"/>
  <c r="BQ46" i="2"/>
  <c r="BO46" i="2"/>
  <c r="CP44" i="2"/>
  <c r="CL44" i="2"/>
  <c r="CH44" i="2"/>
  <c r="CC44" i="2"/>
  <c r="CA44" i="2"/>
  <c r="BY44" i="2"/>
  <c r="BW44" i="2"/>
  <c r="BU44" i="2"/>
  <c r="BS44" i="2"/>
  <c r="BQ44" i="2"/>
  <c r="BO44" i="2"/>
  <c r="CP42" i="2"/>
  <c r="CL42" i="2"/>
  <c r="CH42" i="2"/>
  <c r="CC42" i="2"/>
  <c r="CA42" i="2"/>
  <c r="BY42" i="2"/>
  <c r="BW42" i="2"/>
  <c r="BU42" i="2"/>
  <c r="BS42" i="2"/>
  <c r="BQ42" i="2"/>
  <c r="BO42" i="2"/>
  <c r="CP40" i="2"/>
  <c r="CL40" i="2"/>
  <c r="CH40" i="2"/>
  <c r="CC40" i="2"/>
  <c r="CA40" i="2"/>
  <c r="BY40" i="2"/>
  <c r="BW40" i="2"/>
  <c r="BU40" i="2"/>
  <c r="BS40" i="2"/>
  <c r="BQ40" i="2"/>
  <c r="BO40" i="2"/>
  <c r="CP38" i="2"/>
  <c r="CL38" i="2"/>
  <c r="CH38" i="2"/>
  <c r="CC38" i="2"/>
  <c r="CA38" i="2"/>
  <c r="BY38" i="2"/>
  <c r="BW38" i="2"/>
  <c r="BU38" i="2"/>
  <c r="BS38" i="2"/>
  <c r="BQ38" i="2"/>
  <c r="BO38" i="2"/>
  <c r="CP36" i="2"/>
  <c r="CL36" i="2"/>
  <c r="CH36" i="2"/>
  <c r="CC36" i="2"/>
  <c r="CA36" i="2"/>
  <c r="BY36" i="2"/>
  <c r="BW36" i="2"/>
  <c r="BU36" i="2"/>
  <c r="BS36" i="2"/>
  <c r="BQ36" i="2"/>
  <c r="BO36" i="2"/>
  <c r="CP34" i="2"/>
  <c r="CL34" i="2"/>
  <c r="CH34" i="2"/>
  <c r="CC34" i="2"/>
  <c r="CA34" i="2"/>
  <c r="BY34" i="2"/>
  <c r="BW34" i="2"/>
  <c r="BU34" i="2"/>
  <c r="BS34" i="2"/>
  <c r="BQ34" i="2"/>
  <c r="BO34" i="2"/>
  <c r="CP32" i="2"/>
  <c r="CL32" i="2"/>
  <c r="CH32" i="2"/>
  <c r="CU50" i="2"/>
  <c r="CU48" i="2"/>
  <c r="CU46" i="2"/>
  <c r="CU44" i="2"/>
  <c r="CU42" i="2"/>
  <c r="CU40" i="2"/>
  <c r="CU38" i="2"/>
  <c r="CU36" i="2"/>
  <c r="CU34" i="2"/>
  <c r="CU32" i="2"/>
  <c r="AE8" i="2"/>
  <c r="CM8" i="2" s="1"/>
  <c r="Z8" i="2"/>
  <c r="CH8" i="2" s="1"/>
  <c r="W8" i="2"/>
  <c r="CE8" i="2" s="1"/>
  <c r="Y10" i="1"/>
  <c r="BV10" i="1" s="1"/>
  <c r="CD8" i="2"/>
  <c r="CJ4" i="1"/>
  <c r="BD47" i="1"/>
  <c r="AM41" i="1"/>
  <c r="CJ41" i="1" s="1"/>
  <c r="AM39" i="1"/>
  <c r="CJ39" i="1" s="1"/>
  <c r="AM37" i="1"/>
  <c r="CJ37" i="1" s="1"/>
  <c r="AM35" i="1"/>
  <c r="CJ35" i="1" s="1"/>
  <c r="AM33" i="1"/>
  <c r="CJ33" i="1" s="1"/>
  <c r="AM31" i="1"/>
  <c r="CJ31" i="1" s="1"/>
  <c r="AM29" i="1"/>
  <c r="AM27" i="1"/>
  <c r="AQ27" i="1" s="1"/>
  <c r="CN27" i="1" s="1"/>
  <c r="AM25" i="1"/>
  <c r="AQ25" i="1" s="1"/>
  <c r="CN25" i="1" s="1"/>
  <c r="AM23" i="1"/>
  <c r="AQ23" i="1" s="1"/>
  <c r="CN23" i="1" s="1"/>
  <c r="AI4" i="3"/>
  <c r="CK4" i="3" s="1"/>
  <c r="CA43" i="3"/>
  <c r="AM6" i="3"/>
  <c r="CO6" i="3" s="1"/>
  <c r="AI6" i="3"/>
  <c r="CK6" i="3" s="1"/>
  <c r="CK41" i="3"/>
  <c r="CK39" i="3"/>
  <c r="CK37" i="3"/>
  <c r="CK31" i="3"/>
  <c r="CK27" i="3"/>
  <c r="CK25" i="3"/>
  <c r="CK23" i="3"/>
  <c r="CK21" i="3"/>
  <c r="CK15" i="3"/>
  <c r="CK13" i="3"/>
  <c r="DB4" i="3"/>
  <c r="S6" i="3"/>
  <c r="BU6" i="3" s="1"/>
  <c r="BU4" i="3"/>
  <c r="G4" i="3"/>
  <c r="BI4" i="3" s="1"/>
  <c r="BG47" i="1"/>
  <c r="BG46" i="1"/>
  <c r="BD46" i="1"/>
  <c r="CG41" i="1"/>
  <c r="CF41" i="1"/>
  <c r="CB41" i="1"/>
  <c r="BV41" i="1"/>
  <c r="BU41" i="1"/>
  <c r="BS41" i="1"/>
  <c r="BQ41" i="1"/>
  <c r="CG39" i="1"/>
  <c r="CF39" i="1"/>
  <c r="CB39" i="1"/>
  <c r="BV39" i="1"/>
  <c r="BU39" i="1"/>
  <c r="CV39" i="1" s="1"/>
  <c r="BS39" i="1"/>
  <c r="BQ39" i="1"/>
  <c r="CG37" i="1"/>
  <c r="CF37" i="1"/>
  <c r="CB37" i="1"/>
  <c r="BV37" i="1"/>
  <c r="BU37" i="1"/>
  <c r="CV37" i="1" s="1"/>
  <c r="BS37" i="1"/>
  <c r="BQ37" i="1"/>
  <c r="CG35" i="1"/>
  <c r="CF35" i="1"/>
  <c r="CB35" i="1"/>
  <c r="BV35" i="1"/>
  <c r="BU35" i="1"/>
  <c r="CV35" i="1" s="1"/>
  <c r="BS35" i="1"/>
  <c r="BQ35" i="1"/>
  <c r="CG33" i="1"/>
  <c r="CF33" i="1"/>
  <c r="CB33" i="1"/>
  <c r="BV33" i="1"/>
  <c r="BU33" i="1"/>
  <c r="CV33" i="1" s="1"/>
  <c r="BS33" i="1"/>
  <c r="BQ33" i="1"/>
  <c r="CG31" i="1"/>
  <c r="CF31" i="1"/>
  <c r="CB31" i="1"/>
  <c r="BV31" i="1"/>
  <c r="BU31" i="1"/>
  <c r="CV31" i="1" s="1"/>
  <c r="BS31" i="1"/>
  <c r="BQ31" i="1"/>
  <c r="CG29" i="1"/>
  <c r="CF29" i="1"/>
  <c r="CB29" i="1"/>
  <c r="BV29" i="1"/>
  <c r="BU29" i="1"/>
  <c r="CV29" i="1" s="1"/>
  <c r="BS29" i="1"/>
  <c r="BQ29" i="1"/>
  <c r="CG27" i="1"/>
  <c r="CF27" i="1"/>
  <c r="CB27" i="1"/>
  <c r="BV27" i="1"/>
  <c r="BU27" i="1"/>
  <c r="BS27" i="1"/>
  <c r="BQ27" i="1"/>
  <c r="CG25" i="1"/>
  <c r="CF25" i="1"/>
  <c r="CB25" i="1"/>
  <c r="BV25" i="1"/>
  <c r="BU25" i="1"/>
  <c r="BS25" i="1"/>
  <c r="BQ25" i="1"/>
  <c r="CG23" i="1"/>
  <c r="CF23" i="1"/>
  <c r="CB23" i="1"/>
  <c r="BV23" i="1"/>
  <c r="BU23" i="1"/>
  <c r="BS23" i="1"/>
  <c r="BQ23" i="1"/>
  <c r="CM15" i="1"/>
  <c r="CG15" i="1"/>
  <c r="CG13" i="1"/>
  <c r="CG12" i="1"/>
  <c r="CG10" i="1"/>
  <c r="CG9" i="1"/>
  <c r="BL41" i="1"/>
  <c r="BL39" i="1"/>
  <c r="BL37" i="1"/>
  <c r="BL35" i="1"/>
  <c r="BL33" i="1"/>
  <c r="BL31" i="1"/>
  <c r="BL29" i="1"/>
  <c r="BL27" i="1"/>
  <c r="BL25" i="1"/>
  <c r="BL23" i="1"/>
  <c r="BE40" i="1"/>
  <c r="BE41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2" i="1"/>
  <c r="BE23" i="1"/>
  <c r="BV12" i="2"/>
  <c r="CF41" i="3"/>
  <c r="CA41" i="3"/>
  <c r="BY41" i="3"/>
  <c r="BW41" i="3"/>
  <c r="BU41" i="3"/>
  <c r="BS41" i="3"/>
  <c r="BQ41" i="3"/>
  <c r="BO41" i="3"/>
  <c r="BM41" i="3"/>
  <c r="BK41" i="3"/>
  <c r="BI41" i="3"/>
  <c r="BG41" i="3"/>
  <c r="BE41" i="3"/>
  <c r="CF39" i="3"/>
  <c r="CA39" i="3"/>
  <c r="BY39" i="3"/>
  <c r="BW39" i="3"/>
  <c r="BU39" i="3"/>
  <c r="BS39" i="3"/>
  <c r="BQ39" i="3"/>
  <c r="BO39" i="3"/>
  <c r="BM39" i="3"/>
  <c r="BK39" i="3"/>
  <c r="BI39" i="3"/>
  <c r="BG39" i="3"/>
  <c r="BE39" i="3"/>
  <c r="CF37" i="3"/>
  <c r="CA37" i="3"/>
  <c r="BY37" i="3"/>
  <c r="BW37" i="3"/>
  <c r="BU37" i="3"/>
  <c r="BS37" i="3"/>
  <c r="BQ37" i="3"/>
  <c r="BO37" i="3"/>
  <c r="BM37" i="3"/>
  <c r="BK37" i="3"/>
  <c r="BI37" i="3"/>
  <c r="BG37" i="3"/>
  <c r="BE37" i="3"/>
  <c r="CK35" i="3"/>
  <c r="CF35" i="3"/>
  <c r="CA35" i="3"/>
  <c r="BY35" i="3"/>
  <c r="BW35" i="3"/>
  <c r="BU35" i="3"/>
  <c r="BS35" i="3"/>
  <c r="BQ35" i="3"/>
  <c r="BO35" i="3"/>
  <c r="BM35" i="3"/>
  <c r="BK35" i="3"/>
  <c r="BI35" i="3"/>
  <c r="BG35" i="3"/>
  <c r="BE35" i="3"/>
  <c r="CK33" i="3"/>
  <c r="CF33" i="3"/>
  <c r="CA33" i="3"/>
  <c r="BY33" i="3"/>
  <c r="BW33" i="3"/>
  <c r="BU33" i="3"/>
  <c r="BS33" i="3"/>
  <c r="BQ33" i="3"/>
  <c r="BO33" i="3"/>
  <c r="BM33" i="3"/>
  <c r="BK33" i="3"/>
  <c r="BI33" i="3"/>
  <c r="BG33" i="3"/>
  <c r="BE33" i="3"/>
  <c r="CF31" i="3"/>
  <c r="CA31" i="3"/>
  <c r="BY31" i="3"/>
  <c r="BW31" i="3"/>
  <c r="BU31" i="3"/>
  <c r="BS31" i="3"/>
  <c r="BQ31" i="3"/>
  <c r="BO31" i="3"/>
  <c r="BM31" i="3"/>
  <c r="BK31" i="3"/>
  <c r="BI31" i="3"/>
  <c r="BG31" i="3"/>
  <c r="BE31" i="3"/>
  <c r="CK29" i="3"/>
  <c r="CF29" i="3"/>
  <c r="CA29" i="3"/>
  <c r="BY29" i="3"/>
  <c r="BW29" i="3"/>
  <c r="BU29" i="3"/>
  <c r="BS29" i="3"/>
  <c r="BQ29" i="3"/>
  <c r="BO29" i="3"/>
  <c r="BM29" i="3"/>
  <c r="BK29" i="3"/>
  <c r="BI29" i="3"/>
  <c r="BG29" i="3"/>
  <c r="BE29" i="3"/>
  <c r="CF27" i="3"/>
  <c r="CA27" i="3"/>
  <c r="BY27" i="3"/>
  <c r="BW27" i="3"/>
  <c r="BU27" i="3"/>
  <c r="BS27" i="3"/>
  <c r="BQ27" i="3"/>
  <c r="BO27" i="3"/>
  <c r="BM27" i="3"/>
  <c r="BK27" i="3"/>
  <c r="BI27" i="3"/>
  <c r="BG27" i="3"/>
  <c r="BE27" i="3"/>
  <c r="CF25" i="3"/>
  <c r="CA25" i="3"/>
  <c r="BY25" i="3"/>
  <c r="BW25" i="3"/>
  <c r="BU25" i="3"/>
  <c r="BS25" i="3"/>
  <c r="BQ25" i="3"/>
  <c r="BO25" i="3"/>
  <c r="BM25" i="3"/>
  <c r="BK25" i="3"/>
  <c r="BI25" i="3"/>
  <c r="BG25" i="3"/>
  <c r="BE25" i="3"/>
  <c r="CF23" i="3"/>
  <c r="CA23" i="3"/>
  <c r="BY23" i="3"/>
  <c r="BW23" i="3"/>
  <c r="BU23" i="3"/>
  <c r="BS23" i="3"/>
  <c r="BQ23" i="3"/>
  <c r="BO23" i="3"/>
  <c r="BM23" i="3"/>
  <c r="BK23" i="3"/>
  <c r="BI23" i="3"/>
  <c r="BG23" i="3"/>
  <c r="BE23" i="3"/>
  <c r="CF21" i="3"/>
  <c r="CA21" i="3"/>
  <c r="BY21" i="3"/>
  <c r="BW21" i="3"/>
  <c r="BU21" i="3"/>
  <c r="BS21" i="3"/>
  <c r="BQ21" i="3"/>
  <c r="BO21" i="3"/>
  <c r="BM21" i="3"/>
  <c r="BK21" i="3"/>
  <c r="BI21" i="3"/>
  <c r="BG21" i="3"/>
  <c r="BE21" i="3"/>
  <c r="CK19" i="3"/>
  <c r="CF19" i="3"/>
  <c r="CA19" i="3"/>
  <c r="BY19" i="3"/>
  <c r="BW19" i="3"/>
  <c r="BU19" i="3"/>
  <c r="BS19" i="3"/>
  <c r="BQ19" i="3"/>
  <c r="BO19" i="3"/>
  <c r="BM19" i="3"/>
  <c r="BK19" i="3"/>
  <c r="BI19" i="3"/>
  <c r="BG19" i="3"/>
  <c r="BE19" i="3"/>
  <c r="CK17" i="3"/>
  <c r="CF17" i="3"/>
  <c r="CA17" i="3"/>
  <c r="BY17" i="3"/>
  <c r="BW17" i="3"/>
  <c r="BU17" i="3"/>
  <c r="BS17" i="3"/>
  <c r="BQ17" i="3"/>
  <c r="BO17" i="3"/>
  <c r="BM17" i="3"/>
  <c r="BK17" i="3"/>
  <c r="BI17" i="3"/>
  <c r="BG17" i="3"/>
  <c r="BE17" i="3"/>
  <c r="CF15" i="3"/>
  <c r="CA15" i="3"/>
  <c r="BY15" i="3"/>
  <c r="BW15" i="3"/>
  <c r="BU15" i="3"/>
  <c r="BS15" i="3"/>
  <c r="BQ15" i="3"/>
  <c r="BO15" i="3"/>
  <c r="BM15" i="3"/>
  <c r="BK15" i="3"/>
  <c r="BI15" i="3"/>
  <c r="BG15" i="3"/>
  <c r="BE15" i="3"/>
  <c r="CF13" i="3"/>
  <c r="CA13" i="3"/>
  <c r="BY13" i="3"/>
  <c r="BW13" i="3"/>
  <c r="BU13" i="3"/>
  <c r="BS13" i="3"/>
  <c r="BQ13" i="3"/>
  <c r="BO13" i="3"/>
  <c r="BM13" i="3"/>
  <c r="BK13" i="3"/>
  <c r="BI13" i="3"/>
  <c r="BG13" i="3"/>
  <c r="BE13" i="3"/>
  <c r="CF11" i="3"/>
  <c r="CA11" i="3"/>
  <c r="BY11" i="3"/>
  <c r="BW11" i="3"/>
  <c r="BU11" i="3"/>
  <c r="BS11" i="3"/>
  <c r="BQ11" i="3"/>
  <c r="BO11" i="3"/>
  <c r="BM11" i="3"/>
  <c r="BK11" i="3"/>
  <c r="BI11" i="3"/>
  <c r="BG11" i="3"/>
  <c r="BE11" i="3"/>
  <c r="G53" i="2"/>
  <c r="BO53" i="2" s="1"/>
  <c r="G52" i="2"/>
  <c r="BO52" i="2" s="1"/>
  <c r="BO51" i="2"/>
  <c r="BM50" i="2"/>
  <c r="BK50" i="2"/>
  <c r="BM48" i="2"/>
  <c r="BK48" i="2"/>
  <c r="BM46" i="2"/>
  <c r="BK46" i="2"/>
  <c r="BM44" i="2"/>
  <c r="BK44" i="2"/>
  <c r="BM42" i="2"/>
  <c r="BK42" i="2"/>
  <c r="BM40" i="2"/>
  <c r="BK40" i="2"/>
  <c r="BM38" i="2"/>
  <c r="BK38" i="2"/>
  <c r="BM36" i="2"/>
  <c r="BK36" i="2"/>
  <c r="BM34" i="2"/>
  <c r="BK34" i="2"/>
  <c r="CC32" i="2"/>
  <c r="CA32" i="2"/>
  <c r="BY32" i="2"/>
  <c r="BW32" i="2"/>
  <c r="BU32" i="2"/>
  <c r="BS32" i="2"/>
  <c r="BQ32" i="2"/>
  <c r="BO32" i="2"/>
  <c r="BM32" i="2"/>
  <c r="BK32" i="2"/>
  <c r="DO22" i="2"/>
  <c r="DL22" i="2"/>
  <c r="DK22" i="2"/>
  <c r="DI22" i="2"/>
  <c r="DH22" i="2"/>
  <c r="DG22" i="2"/>
  <c r="DF22" i="2"/>
  <c r="DE22" i="2"/>
  <c r="DC22" i="2"/>
  <c r="DA22" i="2"/>
  <c r="CZ22" i="2"/>
  <c r="CY22" i="2"/>
  <c r="CX22" i="2"/>
  <c r="CW22" i="2"/>
  <c r="CV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E22" i="2"/>
  <c r="CD22" i="2"/>
  <c r="CC22" i="2"/>
  <c r="CB22" i="2"/>
  <c r="CA22" i="2"/>
  <c r="BZ22" i="2"/>
  <c r="BY22" i="2"/>
  <c r="BX22" i="2"/>
  <c r="BW22" i="2"/>
  <c r="BV22" i="2"/>
  <c r="BU22" i="2"/>
  <c r="BS22" i="2"/>
  <c r="BQ22" i="2"/>
  <c r="BO22" i="2"/>
  <c r="BN22" i="2"/>
  <c r="BK22" i="2"/>
  <c r="X22" i="2"/>
  <c r="CF22" i="2" s="1"/>
  <c r="CE12" i="2"/>
  <c r="BO12" i="2"/>
  <c r="BO5" i="2"/>
  <c r="AM51" i="2"/>
  <c r="AM52" i="2" s="1"/>
  <c r="CU52" i="2" s="1"/>
  <c r="CK11" i="3"/>
  <c r="CJ40" i="1"/>
  <c r="CJ38" i="1"/>
  <c r="CJ36" i="1"/>
  <c r="CJ34" i="1"/>
  <c r="CJ32" i="1"/>
  <c r="CJ30" i="1"/>
  <c r="CJ28" i="1"/>
  <c r="CJ26" i="1"/>
  <c r="CJ24" i="1"/>
  <c r="CJ22" i="1"/>
  <c r="BD49" i="1"/>
  <c r="BD48" i="1"/>
  <c r="AJ43" i="1"/>
  <c r="CJ29" i="1"/>
  <c r="AM22" i="1"/>
  <c r="DJ22" i="14" l="1"/>
  <c r="BB24" i="14"/>
  <c r="DJ24" i="14" s="1"/>
  <c r="CU22" i="13"/>
  <c r="AU22" i="13"/>
  <c r="AM24" i="13"/>
  <c r="CU24" i="13" s="1"/>
  <c r="CW27" i="1"/>
  <c r="CW25" i="1"/>
  <c r="CW23" i="1"/>
  <c r="CW37" i="1"/>
  <c r="CW35" i="1"/>
  <c r="CW33" i="1"/>
  <c r="CW41" i="1"/>
  <c r="CW31" i="1"/>
  <c r="CW29" i="1"/>
  <c r="CW39" i="1"/>
  <c r="CV41" i="1"/>
  <c r="CV27" i="1"/>
  <c r="CJ27" i="1"/>
  <c r="CG43" i="1"/>
  <c r="CJ25" i="1"/>
  <c r="CV25" i="1"/>
  <c r="CJ23" i="1"/>
  <c r="CV23" i="1"/>
  <c r="AI43" i="3"/>
  <c r="CK43" i="3" s="1"/>
  <c r="AM53" i="2"/>
  <c r="AM22" i="2" s="1"/>
  <c r="CU22" i="2" s="1"/>
  <c r="CU51" i="2"/>
  <c r="DD22" i="13" l="1"/>
  <c r="BB22" i="13"/>
  <c r="AU24" i="13"/>
  <c r="DD24" i="13" s="1"/>
  <c r="AU22" i="2"/>
  <c r="DD22" i="2" s="1"/>
  <c r="AM24" i="2"/>
  <c r="CU24" i="2" s="1"/>
  <c r="CW43" i="1"/>
  <c r="AR43" i="1" s="1"/>
  <c r="CO43" i="1" s="1"/>
  <c r="CV43" i="1"/>
  <c r="AN43" i="1" s="1"/>
  <c r="CK43" i="1" s="1"/>
  <c r="AI44" i="3"/>
  <c r="CK44" i="3" s="1"/>
  <c r="CU53" i="2"/>
  <c r="X14" i="2"/>
  <c r="CF14" i="2" s="1"/>
  <c r="DJ22" i="13" l="1"/>
  <c r="BB24" i="13"/>
  <c r="DJ24" i="13" s="1"/>
  <c r="BB22" i="2"/>
  <c r="DJ22" i="2" s="1"/>
  <c r="AU24" i="2"/>
  <c r="DD24" i="2" s="1"/>
  <c r="BB24" i="2" l="1"/>
  <c r="DJ2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</author>
    <author>ky-mimori(ishikawa)</author>
  </authors>
  <commentList>
    <comment ref="AM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請求締日（月末日付）を　西暦/月/年　で入力して下さい
例）2021/7/31</t>
        </r>
      </text>
    </comment>
    <comment ref="AQ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指定された数字4桁を入力して下さい
不明な場合は石川建設総務部へお問い合わせ下さい</t>
        </r>
      </text>
    </comment>
    <comment ref="AP17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Tから始まる13桁の事業者番号を
ご入力下さい</t>
        </r>
      </text>
    </comment>
    <comment ref="G47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ky-mimori(ishikawa)</author>
  </authors>
  <commentList>
    <comment ref="G3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自社様式の請求書を添付する場合は「内訳別紙のとおり」と記入の上で税抜合計金額記載で可</t>
        </r>
      </text>
    </comment>
    <comment ref="G5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内訳が２枚目に続く場合には、
「（２枚目につづく）」を選択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</author>
    <author>ky-mimori(ishikawa)</author>
  </authors>
  <commentList>
    <comment ref="AM4" authorId="0" shapeId="0" xr:uid="{C90EE5C5-847D-4CCB-A7B1-92545636DF83}">
      <text>
        <r>
          <rPr>
            <b/>
            <sz val="9"/>
            <color indexed="81"/>
            <rFont val="MS P ゴシック"/>
            <family val="3"/>
            <charset val="128"/>
          </rPr>
          <t>請求締日（月末日付）を　西暦/月/年　で入力して下さい
例）2021/7/31</t>
        </r>
      </text>
    </comment>
    <comment ref="AQ6" authorId="0" shapeId="0" xr:uid="{62B72AA2-9E95-44D3-8763-C65F0DC30A7D}">
      <text>
        <r>
          <rPr>
            <b/>
            <sz val="9"/>
            <color indexed="81"/>
            <rFont val="MS P ゴシック"/>
            <family val="3"/>
            <charset val="128"/>
          </rPr>
          <t>指定された数字4桁を入力して下さい
不明な場合は石川建設総務部へお問い合わせ下さい</t>
        </r>
      </text>
    </comment>
    <comment ref="AP17" authorId="0" shapeId="0" xr:uid="{F3A0F02E-B573-4998-801D-E31B79FA9729}">
      <text>
        <r>
          <rPr>
            <b/>
            <sz val="9"/>
            <color indexed="81"/>
            <rFont val="MS P ゴシック"/>
            <family val="3"/>
            <charset val="128"/>
          </rPr>
          <t>Tから始まる13桁の事業者番号を
ご入力下さい</t>
        </r>
      </text>
    </comment>
    <comment ref="G47" authorId="1" shapeId="0" xr:uid="{4AB8C6F8-0F73-4950-80F1-AF7025CE96DC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ky-mimori(ishikawa)</author>
  </authors>
  <commentList>
    <comment ref="G32" authorId="0" shapeId="0" xr:uid="{99AEDE6A-6A81-49B1-B311-18C3D01CE5D9}">
      <text>
        <r>
          <rPr>
            <b/>
            <sz val="9"/>
            <color indexed="81"/>
            <rFont val="ＭＳ Ｐゴシック"/>
            <family val="3"/>
            <charset val="128"/>
          </rPr>
          <t>自社様式の請求書を添付する場合は「内訳別紙のとおり」と記入の上で税抜合計金額記載で可</t>
        </r>
      </text>
    </comment>
    <comment ref="G51" authorId="0" shapeId="0" xr:uid="{A9C7F92C-475C-48CE-849E-F5946CCB514F}">
      <text>
        <r>
          <rPr>
            <b/>
            <sz val="9"/>
            <color indexed="81"/>
            <rFont val="ＭＳ Ｐゴシック"/>
            <family val="3"/>
            <charset val="128"/>
          </rPr>
          <t>内訳が２枚目に続く場合には、
「（２枚目につづく）」を選択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ky-mimori(ishikawa)</author>
  </authors>
  <commentList>
    <comment ref="G32" authorId="0" shapeId="0" xr:uid="{ACD2FBB5-516D-4E30-95E3-46D303A2297C}">
      <text>
        <r>
          <rPr>
            <b/>
            <sz val="9"/>
            <color indexed="81"/>
            <rFont val="ＭＳ Ｐゴシック"/>
            <family val="3"/>
            <charset val="128"/>
          </rPr>
          <t>自社様式の請求書を添付する場合は「内訳別紙のとおり」と記入の上で税抜合計金額記載で可</t>
        </r>
      </text>
    </comment>
    <comment ref="G51" authorId="0" shapeId="0" xr:uid="{CD167D04-E9E8-460B-808B-0EA15F01ADE9}">
      <text>
        <r>
          <rPr>
            <b/>
            <sz val="9"/>
            <color indexed="81"/>
            <rFont val="ＭＳ Ｐゴシック"/>
            <family val="3"/>
            <charset val="128"/>
          </rPr>
          <t>内訳が２枚目に続く場合には、
「（２枚目につづく）」を選択</t>
        </r>
      </text>
    </comment>
  </commentList>
</comments>
</file>

<file path=xl/sharedStrings.xml><?xml version="1.0" encoding="utf-8"?>
<sst xmlns="http://schemas.openxmlformats.org/spreadsheetml/2006/main" count="779" uniqueCount="172">
  <si>
    <t>＜入力用＞</t>
    <rPh sb="1" eb="4">
      <t>ニュウリョクヨウ</t>
    </rPh>
    <phoneticPr fontId="4"/>
  </si>
  <si>
    <t>※</t>
    <phoneticPr fontId="4"/>
  </si>
  <si>
    <t>黄色</t>
    <rPh sb="0" eb="1">
      <t>キ</t>
    </rPh>
    <rPh sb="1" eb="2">
      <t>イロ</t>
    </rPh>
    <phoneticPr fontId="4"/>
  </si>
  <si>
    <t>＜印刷用＞</t>
    <rPh sb="1" eb="3">
      <t>インサツ</t>
    </rPh>
    <rPh sb="3" eb="4">
      <t>ヨウ</t>
    </rPh>
    <phoneticPr fontId="4"/>
  </si>
  <si>
    <t>総括請求書</t>
    <rPh sb="0" eb="2">
      <t>ソウカツ</t>
    </rPh>
    <rPh sb="2" eb="5">
      <t>セイキュウショ</t>
    </rPh>
    <phoneticPr fontId="7"/>
  </si>
  <si>
    <t>請 求 日</t>
    <rPh sb="0" eb="1">
      <t>ショウ</t>
    </rPh>
    <rPh sb="2" eb="3">
      <t>モトム</t>
    </rPh>
    <rPh sb="4" eb="5">
      <t>ヒ</t>
    </rPh>
    <phoneticPr fontId="4"/>
  </si>
  <si>
    <t>請　 求　 者</t>
    <rPh sb="0" eb="1">
      <t>ショウ</t>
    </rPh>
    <rPh sb="3" eb="4">
      <t>モトム</t>
    </rPh>
    <rPh sb="6" eb="7">
      <t>シャ</t>
    </rPh>
    <phoneticPr fontId="4"/>
  </si>
  <si>
    <t>取引先コード</t>
    <rPh sb="0" eb="3">
      <t>トリヒキサキ</t>
    </rPh>
    <phoneticPr fontId="7"/>
  </si>
  <si>
    <t>住　所</t>
    <phoneticPr fontId="7"/>
  </si>
  <si>
    <t>(1行目)</t>
    <rPh sb="2" eb="4">
      <t>ギョウメ</t>
    </rPh>
    <phoneticPr fontId="4"/>
  </si>
  <si>
    <t>支払記帳</t>
    <phoneticPr fontId="4"/>
  </si>
  <si>
    <t>受入記帳</t>
    <phoneticPr fontId="4"/>
  </si>
  <si>
    <t>（</t>
    <phoneticPr fontId="4"/>
  </si>
  <si>
    <t>月分)</t>
    <phoneticPr fontId="4"/>
  </si>
  <si>
    <t>(2行目)</t>
    <rPh sb="2" eb="4">
      <t>ギョウメ</t>
    </rPh>
    <phoneticPr fontId="4"/>
  </si>
  <si>
    <t>氏　名</t>
    <phoneticPr fontId="7"/>
  </si>
  <si>
    <t>伝票№</t>
    <rPh sb="0" eb="2">
      <t>デンピョウ</t>
    </rPh>
    <phoneticPr fontId="4"/>
  </si>
  <si>
    <t>№</t>
    <phoneticPr fontId="4"/>
  </si>
  <si>
    <t>工　　事　　名</t>
    <rPh sb="0" eb="1">
      <t>コウ</t>
    </rPh>
    <rPh sb="3" eb="4">
      <t>コト</t>
    </rPh>
    <rPh sb="6" eb="7">
      <t>メイ</t>
    </rPh>
    <phoneticPr fontId="7"/>
  </si>
  <si>
    <t>←注文分のみご記入下さい→</t>
    <rPh sb="1" eb="3">
      <t>チュウモン</t>
    </rPh>
    <rPh sb="3" eb="4">
      <t>ブン</t>
    </rPh>
    <rPh sb="7" eb="9">
      <t>キニュウ</t>
    </rPh>
    <rPh sb="9" eb="10">
      <t>クダ</t>
    </rPh>
    <phoneticPr fontId="7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</si>
  <si>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7"/>
  </si>
  <si>
    <t>←注文分のみご記入下さい→</t>
    <phoneticPr fontId="4"/>
  </si>
  <si>
    <t>注文番号</t>
    <rPh sb="0" eb="1">
      <t>チュウ</t>
    </rPh>
    <rPh sb="1" eb="2">
      <t>ブン</t>
    </rPh>
    <rPh sb="2" eb="3">
      <t>バン</t>
    </rPh>
    <rPh sb="3" eb="4">
      <t>ゴウ</t>
    </rPh>
    <phoneticPr fontId="7"/>
  </si>
  <si>
    <t>契約金額</t>
    <rPh sb="0" eb="1">
      <t>チギリ</t>
    </rPh>
    <rPh sb="1" eb="2">
      <t>ヤク</t>
    </rPh>
    <rPh sb="2" eb="3">
      <t>カネ</t>
    </rPh>
    <rPh sb="3" eb="4">
      <t>ガク</t>
    </rPh>
    <phoneticPr fontId="7"/>
  </si>
  <si>
    <t>請求
回数</t>
    <rPh sb="0" eb="2">
      <t>セイキュウ</t>
    </rPh>
    <rPh sb="3" eb="5">
      <t>カイスウ</t>
    </rPh>
    <phoneticPr fontId="4"/>
  </si>
  <si>
    <t>請 求 累 計</t>
    <rPh sb="0" eb="1">
      <t>ショウ</t>
    </rPh>
    <rPh sb="2" eb="3">
      <t>モトム</t>
    </rPh>
    <rPh sb="4" eb="5">
      <t>ルイ</t>
    </rPh>
    <rPh sb="6" eb="7">
      <t>ケイ</t>
    </rPh>
    <phoneticPr fontId="7"/>
  </si>
  <si>
    <t>契 約 残 額</t>
    <rPh sb="0" eb="1">
      <t>チギリ</t>
    </rPh>
    <rPh sb="2" eb="3">
      <t>ヤク</t>
    </rPh>
    <rPh sb="4" eb="5">
      <t>ザン</t>
    </rPh>
    <rPh sb="6" eb="7">
      <t>ガク</t>
    </rPh>
    <phoneticPr fontId="7"/>
  </si>
  <si>
    <t>－</t>
    <phoneticPr fontId="4"/>
  </si>
  <si>
    <t>総　　　計</t>
    <phoneticPr fontId="4"/>
  </si>
  <si>
    <t>↓銀行名</t>
    <rPh sb="1" eb="4">
      <t>ギンコウメイ</t>
    </rPh>
    <phoneticPr fontId="4"/>
  </si>
  <si>
    <t>↓支店名</t>
    <rPh sb="1" eb="4">
      <t>シテンメイ</t>
    </rPh>
    <phoneticPr fontId="4"/>
  </si>
  <si>
    <t>(以下事務処理使用欄につき記入しないで下さい）</t>
    <rPh sb="1" eb="3">
      <t>イカ</t>
    </rPh>
    <rPh sb="3" eb="5">
      <t>ジム</t>
    </rPh>
    <rPh sb="5" eb="7">
      <t>ショリ</t>
    </rPh>
    <rPh sb="7" eb="9">
      <t>シヨウ</t>
    </rPh>
    <rPh sb="9" eb="10">
      <t>ラン</t>
    </rPh>
    <rPh sb="13" eb="15">
      <t>キニュウ</t>
    </rPh>
    <rPh sb="19" eb="20">
      <t>クダ</t>
    </rPh>
    <phoneticPr fontId="4"/>
  </si>
  <si>
    <t>振込銀行</t>
    <rPh sb="0" eb="1">
      <t>フ</t>
    </rPh>
    <rPh sb="1" eb="2">
      <t>コ</t>
    </rPh>
    <rPh sb="2" eb="4">
      <t>ギンコウ</t>
    </rPh>
    <phoneticPr fontId="7"/>
  </si>
  <si>
    <t>支　払　金　額</t>
    <rPh sb="0" eb="1">
      <t>ササ</t>
    </rPh>
    <rPh sb="2" eb="3">
      <t>バライ</t>
    </rPh>
    <rPh sb="4" eb="5">
      <t>キン</t>
    </rPh>
    <rPh sb="6" eb="7">
      <t>ガク</t>
    </rPh>
    <phoneticPr fontId="7"/>
  </si>
  <si>
    <t>工事未払金</t>
    <rPh sb="0" eb="2">
      <t>コウジ</t>
    </rPh>
    <rPh sb="2" eb="5">
      <t>ミハライキン</t>
    </rPh>
    <phoneticPr fontId="4"/>
  </si>
  <si>
    <t>￥</t>
    <phoneticPr fontId="4"/>
  </si>
  <si>
    <t>振　込</t>
    <rPh sb="0" eb="1">
      <t>フ</t>
    </rPh>
    <rPh sb="2" eb="3">
      <t>コ</t>
    </rPh>
    <phoneticPr fontId="7"/>
  </si>
  <si>
    <t>￥</t>
    <phoneticPr fontId="7"/>
  </si>
  <si>
    <t>預金種別</t>
    <rPh sb="0" eb="2">
      <t>ヨキン</t>
    </rPh>
    <rPh sb="2" eb="4">
      <t>シュベツ</t>
    </rPh>
    <phoneticPr fontId="7"/>
  </si>
  <si>
    <t>No.</t>
    <phoneticPr fontId="4"/>
  </si>
  <si>
    <t>前受金</t>
    <rPh sb="0" eb="2">
      <t>マエウケ</t>
    </rPh>
    <rPh sb="2" eb="3">
      <t>キン</t>
    </rPh>
    <phoneticPr fontId="7"/>
  </si>
  <si>
    <t>立替金</t>
    <rPh sb="0" eb="3">
      <t>タテカエキン</t>
    </rPh>
    <phoneticPr fontId="4"/>
  </si>
  <si>
    <t>手　形</t>
    <rPh sb="0" eb="1">
      <t>テ</t>
    </rPh>
    <rPh sb="2" eb="3">
      <t>ケイ</t>
    </rPh>
    <phoneticPr fontId="7"/>
  </si>
  <si>
    <t>支払日</t>
    <rPh sb="0" eb="3">
      <t>シハライビ</t>
    </rPh>
    <phoneticPr fontId="4"/>
  </si>
  <si>
    <t>預り金</t>
    <rPh sb="0" eb="1">
      <t>アズカ</t>
    </rPh>
    <rPh sb="2" eb="3">
      <t>キン</t>
    </rPh>
    <phoneticPr fontId="4"/>
  </si>
  <si>
    <t>現金</t>
    <rPh sb="0" eb="2">
      <t>ゲンキン</t>
    </rPh>
    <phoneticPr fontId="7"/>
  </si>
  <si>
    <t>請求様式１号</t>
    <rPh sb="0" eb="2">
      <t>セイキュウ</t>
    </rPh>
    <rPh sb="2" eb="4">
      <t>ヨウシキ</t>
    </rPh>
    <rPh sb="5" eb="6">
      <t>ゴウ</t>
    </rPh>
    <phoneticPr fontId="4"/>
  </si>
  <si>
    <t>FAX</t>
    <phoneticPr fontId="3"/>
  </si>
  <si>
    <t>電　話</t>
    <rPh sb="0" eb="1">
      <t>デン</t>
    </rPh>
    <rPh sb="2" eb="3">
      <t>ハナシ</t>
    </rPh>
    <phoneticPr fontId="3"/>
  </si>
  <si>
    <t>部門長</t>
    <rPh sb="0" eb="3">
      <t>ブモンチョウ</t>
    </rPh>
    <phoneticPr fontId="3"/>
  </si>
  <si>
    <t>決　裁</t>
    <rPh sb="0" eb="1">
      <t>ケッ</t>
    </rPh>
    <rPh sb="2" eb="3">
      <t>サイ</t>
    </rPh>
    <phoneticPr fontId="4"/>
  </si>
  <si>
    <t>総務部長</t>
    <rPh sb="0" eb="2">
      <t>ソウム</t>
    </rPh>
    <rPh sb="2" eb="4">
      <t>ブチョウ</t>
    </rPh>
    <phoneticPr fontId="4"/>
  </si>
  <si>
    <t>工   種   名</t>
    <phoneticPr fontId="4"/>
  </si>
  <si>
    <t xml:space="preserve"> 石 川 建 設 株 式 会 社　建 築 部　殿 </t>
    <rPh sb="1" eb="2">
      <t>イシ</t>
    </rPh>
    <rPh sb="3" eb="4">
      <t>カワ</t>
    </rPh>
    <rPh sb="5" eb="6">
      <t>タツル</t>
    </rPh>
    <rPh sb="7" eb="8">
      <t>セツ</t>
    </rPh>
    <rPh sb="9" eb="10">
      <t>カブ</t>
    </rPh>
    <rPh sb="11" eb="12">
      <t>シキ</t>
    </rPh>
    <rPh sb="13" eb="14">
      <t>カイ</t>
    </rPh>
    <rPh sb="15" eb="16">
      <t>シャ</t>
    </rPh>
    <rPh sb="17" eb="18">
      <t>タツル</t>
    </rPh>
    <rPh sb="19" eb="20">
      <t>チク</t>
    </rPh>
    <rPh sb="21" eb="22">
      <t>ブ</t>
    </rPh>
    <rPh sb="23" eb="24">
      <t>ドノ</t>
    </rPh>
    <phoneticPr fontId="7"/>
  </si>
  <si>
    <t>未払金</t>
    <rPh sb="0" eb="3">
      <t>ミハライキン</t>
    </rPh>
    <phoneticPr fontId="3"/>
  </si>
  <si>
    <t>黄　色</t>
    <rPh sb="0" eb="1">
      <t>キ</t>
    </rPh>
    <rPh sb="2" eb="3">
      <t>イロ</t>
    </rPh>
    <phoneticPr fontId="4"/>
  </si>
  <si>
    <t>のセルに入力して下さい。</t>
    <rPh sb="4" eb="6">
      <t>ニュウリョク</t>
    </rPh>
    <rPh sb="8" eb="9">
      <t>クダ</t>
    </rPh>
    <phoneticPr fontId="4"/>
  </si>
  <si>
    <t>消費税端数→</t>
    <rPh sb="0" eb="3">
      <t>ショウヒゼイ</t>
    </rPh>
    <rPh sb="3" eb="5">
      <t>ハスウ</t>
    </rPh>
    <phoneticPr fontId="4"/>
  </si>
  <si>
    <t>請求№</t>
    <rPh sb="0" eb="2">
      <t>セイキュウ</t>
    </rPh>
    <phoneticPr fontId="4"/>
  </si>
  <si>
    <t>請　 　求　 　書</t>
    <rPh sb="0" eb="1">
      <t>ショウ</t>
    </rPh>
    <rPh sb="4" eb="5">
      <t>モトム</t>
    </rPh>
    <rPh sb="8" eb="9">
      <t>ショ</t>
    </rPh>
    <phoneticPr fontId="4"/>
  </si>
  <si>
    <t>取引先コード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</si>
  <si>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</si>
  <si>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</si>
  <si>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</si>
  <si>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工事№</t>
    <rPh sb="0" eb="2">
      <t>コウジ</t>
    </rPh>
    <phoneticPr fontId="4"/>
  </si>
  <si>
    <t>工 種 名</t>
    <rPh sb="0" eb="1">
      <t>コウ</t>
    </rPh>
    <rPh sb="2" eb="3">
      <t>タネ</t>
    </rPh>
    <rPh sb="4" eb="5">
      <t>メイ</t>
    </rPh>
    <phoneticPr fontId="4"/>
  </si>
  <si>
    <t>工事</t>
    <rPh sb="0" eb="2">
      <t>コウジ</t>
    </rPh>
    <phoneticPr fontId="4"/>
  </si>
  <si>
    <t>住　所</t>
    <phoneticPr fontId="4"/>
  </si>
  <si>
    <t>氏　名</t>
    <rPh sb="0" eb="1">
      <t>シ</t>
    </rPh>
    <rPh sb="2" eb="3">
      <t>メイ</t>
    </rPh>
    <phoneticPr fontId="4"/>
  </si>
  <si>
    <t>㊞　</t>
    <phoneticPr fontId="4"/>
  </si>
  <si>
    <t>請求金額</t>
    <phoneticPr fontId="4"/>
  </si>
  <si>
    <t>工事名</t>
    <rPh sb="0" eb="3">
      <t>コウジメイ</t>
    </rPh>
    <phoneticPr fontId="4"/>
  </si>
  <si>
    <t>工事</t>
  </si>
  <si>
    <t>注　文　番　号</t>
    <rPh sb="0" eb="1">
      <t>チュウ</t>
    </rPh>
    <rPh sb="2" eb="3">
      <t>ブン</t>
    </rPh>
    <rPh sb="4" eb="5">
      <t>バン</t>
    </rPh>
    <rPh sb="6" eb="7">
      <t>ゴウ</t>
    </rPh>
    <phoneticPr fontId="4"/>
  </si>
  <si>
    <t>請 求 回 数</t>
    <rPh sb="0" eb="1">
      <t>ショウ</t>
    </rPh>
    <rPh sb="2" eb="3">
      <t>モトム</t>
    </rPh>
    <rPh sb="4" eb="5">
      <t>カイ</t>
    </rPh>
    <rPh sb="6" eb="7">
      <t>カズ</t>
    </rPh>
    <phoneticPr fontId="4"/>
  </si>
  <si>
    <t>㋺ 契約増減額</t>
    <rPh sb="2" eb="4">
      <t>ケイヤク</t>
    </rPh>
    <rPh sb="4" eb="7">
      <t>ゾウゲンガク</t>
    </rPh>
    <phoneticPr fontId="4"/>
  </si>
  <si>
    <t>㋩ 契約金額計(㋑+㋺)</t>
    <rPh sb="2" eb="5">
      <t>ケイヤクキン</t>
    </rPh>
    <rPh sb="5" eb="6">
      <t>ガク</t>
    </rPh>
    <rPh sb="6" eb="7">
      <t>ケイ</t>
    </rPh>
    <phoneticPr fontId="4"/>
  </si>
  <si>
    <t>ⓑ 今回請求額</t>
    <rPh sb="2" eb="4">
      <t>コンカイ</t>
    </rPh>
    <rPh sb="4" eb="7">
      <t>セイキュウガク</t>
    </rPh>
    <phoneticPr fontId="4"/>
  </si>
  <si>
    <t>ⓒ 請求累計(ⓐ+ⓑ)</t>
    <rPh sb="2" eb="4">
      <t>セイキュウ</t>
    </rPh>
    <rPh sb="4" eb="6">
      <t>ルイケイ</t>
    </rPh>
    <phoneticPr fontId="4"/>
  </si>
  <si>
    <t>契約残額(㋩-ⓒ)</t>
    <rPh sb="0" eb="2">
      <t>ケイヤク</t>
    </rPh>
    <rPh sb="2" eb="4">
      <t>ザンガク</t>
    </rPh>
    <phoneticPr fontId="4"/>
  </si>
  <si>
    <t>-</t>
    <phoneticPr fontId="4"/>
  </si>
  <si>
    <t>第</t>
    <rPh sb="0" eb="1">
      <t>ダイ</t>
    </rPh>
    <phoneticPr fontId="4"/>
  </si>
  <si>
    <t>回請求</t>
    <phoneticPr fontId="4"/>
  </si>
  <si>
    <t>-</t>
  </si>
  <si>
    <t>納　　　品　　　又　　　は　　　工　　　事　　　内　　　訳</t>
    <rPh sb="0" eb="1">
      <t>オサム</t>
    </rPh>
    <rPh sb="4" eb="5">
      <t>シナ</t>
    </rPh>
    <rPh sb="8" eb="9">
      <t>マタ</t>
    </rPh>
    <rPh sb="16" eb="17">
      <t>タクミ</t>
    </rPh>
    <rPh sb="20" eb="21">
      <t>コト</t>
    </rPh>
    <rPh sb="24" eb="25">
      <t>ウチ</t>
    </rPh>
    <rPh sb="28" eb="29">
      <t>ヤク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</si>
  <si>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</si>
  <si>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</si>
  <si>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内　　　　　　　　訳</t>
    <rPh sb="0" eb="1">
      <t>ウチ</t>
    </rPh>
    <rPh sb="9" eb="10">
      <t>ヤク</t>
    </rPh>
    <phoneticPr fontId="4"/>
  </si>
  <si>
    <t>単位</t>
    <rPh sb="0" eb="2">
      <t>タンイ</t>
    </rPh>
    <phoneticPr fontId="4"/>
  </si>
  <si>
    <t>数　　量</t>
    <rPh sb="0" eb="1">
      <t>カズ</t>
    </rPh>
    <rPh sb="3" eb="4">
      <t>リョウ</t>
    </rPh>
    <phoneticPr fontId="4"/>
  </si>
  <si>
    <t>単　　価</t>
    <rPh sb="0" eb="1">
      <t>タン</t>
    </rPh>
    <rPh sb="3" eb="4">
      <t>アタイ</t>
    </rPh>
    <phoneticPr fontId="4"/>
  </si>
  <si>
    <t>金　　　額</t>
    <rPh sb="0" eb="1">
      <t>キン</t>
    </rPh>
    <rPh sb="4" eb="5">
      <t>ガク</t>
    </rPh>
    <phoneticPr fontId="4"/>
  </si>
  <si>
    <t>％</t>
    <phoneticPr fontId="4"/>
  </si>
  <si>
    <t>請求様式２号</t>
    <rPh sb="0" eb="2">
      <t>セイキュウ</t>
    </rPh>
    <rPh sb="2" eb="4">
      <t>ヨウシキ</t>
    </rPh>
    <rPh sb="5" eb="6">
      <t>ゴウ</t>
    </rPh>
    <phoneticPr fontId="4"/>
  </si>
  <si>
    <t>石 川 建 設 株 式 会 社　 建 築 部　殿</t>
    <rPh sb="0" eb="1">
      <t>イシ</t>
    </rPh>
    <rPh sb="2" eb="3">
      <t>カワ</t>
    </rPh>
    <rPh sb="4" eb="5">
      <t>タツル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7" eb="18">
      <t>タツル</t>
    </rPh>
    <rPh sb="19" eb="20">
      <t>チク</t>
    </rPh>
    <rPh sb="21" eb="22">
      <t>ブ</t>
    </rPh>
    <rPh sb="23" eb="24">
      <t>トノ</t>
    </rPh>
    <phoneticPr fontId="4"/>
  </si>
  <si>
    <t>作 業 所 検 印</t>
    <rPh sb="0" eb="1">
      <t>サク</t>
    </rPh>
    <rPh sb="2" eb="3">
      <t>ゴウ</t>
    </rPh>
    <rPh sb="4" eb="5">
      <t>ショ</t>
    </rPh>
    <rPh sb="6" eb="7">
      <t>ケン</t>
    </rPh>
    <rPh sb="8" eb="9">
      <t>イン</t>
    </rPh>
    <phoneticPr fontId="4"/>
  </si>
  <si>
    <t>石 川 建 設 株 式 会 社　 建 築 部　殿</t>
    <rPh sb="0" eb="1">
      <t>イシ</t>
    </rPh>
    <rPh sb="2" eb="3">
      <t>カワ</t>
    </rPh>
    <rPh sb="4" eb="5">
      <t>タツル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7" eb="18">
      <t>タツル</t>
    </rPh>
    <rPh sb="19" eb="20">
      <t>チク</t>
    </rPh>
    <rPh sb="21" eb="22">
      <t>ブ</t>
    </rPh>
    <rPh sb="23" eb="24">
      <t>ドノ</t>
    </rPh>
    <phoneticPr fontId="4"/>
  </si>
  <si>
    <r>
      <rPr>
        <sz val="8"/>
        <color indexed="40"/>
        <rFont val="ＭＳ 明朝"/>
        <family val="1"/>
        <charset val="128"/>
      </rPr>
      <t>(石川建設)</t>
    </r>
    <r>
      <rPr>
        <sz val="11"/>
        <color indexed="40"/>
        <rFont val="ＭＳ 明朝"/>
        <family val="1"/>
        <charset val="128"/>
      </rPr>
      <t xml:space="preserve">
工事担当者</t>
    </r>
    <rPh sb="1" eb="5">
      <t>イシカワケンセツ</t>
    </rPh>
    <rPh sb="7" eb="9">
      <t>コウジ</t>
    </rPh>
    <rPh sb="9" eb="12">
      <t>タントウシャ</t>
    </rPh>
    <phoneticPr fontId="3"/>
  </si>
  <si>
    <t>令和</t>
    <rPh sb="0" eb="2">
      <t>レイワ</t>
    </rPh>
    <phoneticPr fontId="4"/>
  </si>
  <si>
    <t>繰下</t>
  </si>
  <si>
    <t>（様式２号つづき）</t>
    <rPh sb="1" eb="3">
      <t>ヨウシキ</t>
    </rPh>
    <rPh sb="4" eb="5">
      <t>ゴウ</t>
    </rPh>
    <phoneticPr fontId="4"/>
  </si>
  <si>
    <t>税抜合計</t>
    <rPh sb="0" eb="2">
      <t>ゼイヌキ</t>
    </rPh>
    <rPh sb="2" eb="3">
      <t>ゴウ</t>
    </rPh>
    <rPh sb="3" eb="4">
      <t>ケイ</t>
    </rPh>
    <phoneticPr fontId="4"/>
  </si>
  <si>
    <t>消 費 税</t>
    <rPh sb="0" eb="1">
      <t>ケ</t>
    </rPh>
    <rPh sb="2" eb="3">
      <t>ヒ</t>
    </rPh>
    <rPh sb="4" eb="5">
      <t>ゼイ</t>
    </rPh>
    <phoneticPr fontId="4"/>
  </si>
  <si>
    <t>税込合計</t>
    <rPh sb="0" eb="2">
      <t>ゼイコ</t>
    </rPh>
    <rPh sb="2" eb="4">
      <t>ゴウケイ</t>
    </rPh>
    <phoneticPr fontId="4"/>
  </si>
  <si>
    <t>　請求様式３号</t>
    <rPh sb="1" eb="3">
      <t>セイキュウ</t>
    </rPh>
    <rPh sb="3" eb="5">
      <t>ヨウシキ</t>
    </rPh>
    <rPh sb="6" eb="7">
      <t>ゴウ</t>
    </rPh>
    <phoneticPr fontId="4"/>
  </si>
  <si>
    <t>請求様式３号</t>
    <rPh sb="0" eb="2">
      <t>セイキュウ</t>
    </rPh>
    <rPh sb="2" eb="4">
      <t>ヨウシキ</t>
    </rPh>
    <rPh sb="5" eb="6">
      <t>ゴウ</t>
    </rPh>
    <phoneticPr fontId="4"/>
  </si>
  <si>
    <t>銀行</t>
    <rPh sb="0" eb="2">
      <t>ギンコウ</t>
    </rPh>
    <phoneticPr fontId="3"/>
  </si>
  <si>
    <t>支店</t>
    <rPh sb="0" eb="2">
      <t>シテン</t>
    </rPh>
    <phoneticPr fontId="4"/>
  </si>
  <si>
    <t>工 事 名</t>
    <rPh sb="0" eb="1">
      <t>コウ</t>
    </rPh>
    <rPh sb="2" eb="3">
      <t>コト</t>
    </rPh>
    <rPh sb="4" eb="5">
      <t>ナ</t>
    </rPh>
    <phoneticPr fontId="4"/>
  </si>
  <si>
    <t>○×小学校改築工事</t>
    <rPh sb="2" eb="5">
      <t>ショウガッコウ</t>
    </rPh>
    <rPh sb="5" eb="7">
      <t>カイチク</t>
    </rPh>
    <rPh sb="7" eb="9">
      <t>コウジ</t>
    </rPh>
    <phoneticPr fontId="3"/>
  </si>
  <si>
    <t>型枠工事</t>
    <rPh sb="0" eb="4">
      <t>カタワクコウゴト</t>
    </rPh>
    <phoneticPr fontId="3"/>
  </si>
  <si>
    <t>型枠工事注文外</t>
    <rPh sb="0" eb="4">
      <t>カタワクコウゴト</t>
    </rPh>
    <rPh sb="4" eb="7">
      <t>チュウモンガイ</t>
    </rPh>
    <phoneticPr fontId="3"/>
  </si>
  <si>
    <t>○×邸新築工事</t>
    <rPh sb="2" eb="3">
      <t>テイ</t>
    </rPh>
    <rPh sb="3" eb="7">
      <t>シンチクコウジ</t>
    </rPh>
    <phoneticPr fontId="4"/>
  </si>
  <si>
    <t>○×商事倉庫新築工事</t>
    <rPh sb="2" eb="4">
      <t>ショウジ</t>
    </rPh>
    <rPh sb="4" eb="6">
      <t>ソウコ</t>
    </rPh>
    <rPh sb="6" eb="10">
      <t>シンチクコウジ</t>
    </rPh>
    <phoneticPr fontId="4"/>
  </si>
  <si>
    <t>税抜合計</t>
  </si>
  <si>
    <t>前回迄の請求額</t>
    <rPh sb="0" eb="2">
      <t>ゼンカイ</t>
    </rPh>
    <rPh sb="2" eb="3">
      <t>マデ</t>
    </rPh>
    <rPh sb="4" eb="6">
      <t>セイキュウ</t>
    </rPh>
    <rPh sb="6" eb="7">
      <t>ガク</t>
    </rPh>
    <phoneticPr fontId="7"/>
  </si>
  <si>
    <t>ⓐ 前回迄の請求額</t>
    <rPh sb="2" eb="4">
      <t>ゼンカイ</t>
    </rPh>
    <rPh sb="4" eb="5">
      <t>マデ</t>
    </rPh>
    <rPh sb="6" eb="8">
      <t>セイキュウ</t>
    </rPh>
    <rPh sb="8" eb="9">
      <t>ガク</t>
    </rPh>
    <phoneticPr fontId="4"/>
  </si>
  <si>
    <t>口座名義
(ｶﾀｶﾅ)</t>
    <rPh sb="0" eb="2">
      <t>コウザ</t>
    </rPh>
    <rPh sb="2" eb="4">
      <t>メイギ</t>
    </rPh>
    <phoneticPr fontId="7"/>
  </si>
  <si>
    <t>石川使用欄</t>
    <rPh sb="0" eb="2">
      <t>イシカワ</t>
    </rPh>
    <rPh sb="2" eb="4">
      <t>シヨウ</t>
    </rPh>
    <rPh sb="4" eb="5">
      <t>ラン</t>
    </rPh>
    <phoneticPr fontId="3"/>
  </si>
  <si>
    <t>頁</t>
    <rPh sb="0" eb="1">
      <t>ページ</t>
    </rPh>
    <phoneticPr fontId="4"/>
  </si>
  <si>
    <t>この欄は注文書発行分の請求の場合のみご記入下さい</t>
    <rPh sb="2" eb="3">
      <t>ラン</t>
    </rPh>
    <rPh sb="4" eb="7">
      <t>チュウモンショ</t>
    </rPh>
    <rPh sb="7" eb="9">
      <t>ハッコウ</t>
    </rPh>
    <rPh sb="9" eb="10">
      <t>ブン</t>
    </rPh>
    <rPh sb="11" eb="13">
      <t>セイキュウ</t>
    </rPh>
    <rPh sb="14" eb="16">
      <t>バアイ</t>
    </rPh>
    <rPh sb="19" eb="21">
      <t>キニュウ</t>
    </rPh>
    <rPh sb="21" eb="22">
      <t>クダ</t>
    </rPh>
    <phoneticPr fontId="4"/>
  </si>
  <si>
    <t>部門長</t>
    <rPh sb="0" eb="2">
      <t>ブモン</t>
    </rPh>
    <rPh sb="2" eb="3">
      <t>チョウ</t>
    </rPh>
    <phoneticPr fontId="3"/>
  </si>
  <si>
    <t>捺 印</t>
  </si>
  <si>
    <t>捺 印</t>
    <phoneticPr fontId="3"/>
  </si>
  <si>
    <t>以下内訳欄は注文有無にかかわらず必ずご記入下さい。
但し、注文書発行分については１行で結構です（今月出来高を記入下さい）。
また、別紙内訳を添付する場合には「内訳別紙のとおり」として結構です。</t>
    <rPh sb="0" eb="2">
      <t>イカ</t>
    </rPh>
    <rPh sb="2" eb="4">
      <t>ウチワケ</t>
    </rPh>
    <rPh sb="4" eb="5">
      <t>ラン</t>
    </rPh>
    <rPh sb="6" eb="8">
      <t>チュウモン</t>
    </rPh>
    <rPh sb="8" eb="10">
      <t>ウム</t>
    </rPh>
    <rPh sb="16" eb="17">
      <t>カナラ</t>
    </rPh>
    <rPh sb="19" eb="21">
      <t>キニュウ</t>
    </rPh>
    <rPh sb="21" eb="22">
      <t>クダ</t>
    </rPh>
    <rPh sb="26" eb="27">
      <t>タダ</t>
    </rPh>
    <rPh sb="29" eb="32">
      <t>チュウモンショ</t>
    </rPh>
    <rPh sb="32" eb="35">
      <t>ハッコウブン</t>
    </rPh>
    <rPh sb="41" eb="42">
      <t>ギョウ</t>
    </rPh>
    <rPh sb="43" eb="45">
      <t>ケッコウ</t>
    </rPh>
    <rPh sb="48" eb="50">
      <t>コンゲツ</t>
    </rPh>
    <rPh sb="50" eb="53">
      <t>デキダカ</t>
    </rPh>
    <rPh sb="54" eb="56">
      <t>キニュウ</t>
    </rPh>
    <rPh sb="56" eb="57">
      <t>クダ</t>
    </rPh>
    <rPh sb="65" eb="67">
      <t>ベッシ</t>
    </rPh>
    <rPh sb="67" eb="69">
      <t>ウチワケ</t>
    </rPh>
    <rPh sb="70" eb="72">
      <t>テンプ</t>
    </rPh>
    <rPh sb="74" eb="76">
      <t>バアイ</t>
    </rPh>
    <rPh sb="79" eb="81">
      <t>ウチワケ</t>
    </rPh>
    <rPh sb="81" eb="83">
      <t>ベッシ</t>
    </rPh>
    <rPh sb="91" eb="93">
      <t>ケッコウ</t>
    </rPh>
    <phoneticPr fontId="3"/>
  </si>
  <si>
    <t>以下内訳欄は注文有無にかかわらず、必ずご記入下さい。
但し、注文書発行分については１行で結構です（今月出来高を記入下さい）。
また、別紙内訳を添付する場合には「内訳別紙のとおり」として結構です。</t>
    <rPh sb="0" eb="2">
      <t>イカ</t>
    </rPh>
    <rPh sb="2" eb="4">
      <t>ウチワケ</t>
    </rPh>
    <rPh sb="4" eb="5">
      <t>ラン</t>
    </rPh>
    <rPh sb="6" eb="8">
      <t>チュウモン</t>
    </rPh>
    <rPh sb="8" eb="10">
      <t>ウム</t>
    </rPh>
    <rPh sb="17" eb="18">
      <t>カナラ</t>
    </rPh>
    <rPh sb="20" eb="22">
      <t>キニュウ</t>
    </rPh>
    <rPh sb="22" eb="23">
      <t>クダ</t>
    </rPh>
    <rPh sb="27" eb="28">
      <t>タダ</t>
    </rPh>
    <rPh sb="30" eb="33">
      <t>チュウモンショ</t>
    </rPh>
    <rPh sb="33" eb="36">
      <t>ハッコウブン</t>
    </rPh>
    <rPh sb="42" eb="43">
      <t>ギョウ</t>
    </rPh>
    <rPh sb="44" eb="46">
      <t>ケッコウ</t>
    </rPh>
    <rPh sb="49" eb="51">
      <t>コンゲツ</t>
    </rPh>
    <rPh sb="51" eb="54">
      <t>デキダカ</t>
    </rPh>
    <rPh sb="55" eb="57">
      <t>キニュウ</t>
    </rPh>
    <rPh sb="57" eb="58">
      <t>クダ</t>
    </rPh>
    <rPh sb="66" eb="68">
      <t>ベッシ</t>
    </rPh>
    <rPh sb="68" eb="70">
      <t>ウチワケ</t>
    </rPh>
    <rPh sb="71" eb="73">
      <t>テンプ</t>
    </rPh>
    <rPh sb="75" eb="77">
      <t>バアイ</t>
    </rPh>
    <rPh sb="80" eb="82">
      <t>ウチワケ</t>
    </rPh>
    <rPh sb="82" eb="84">
      <t>ベッシ</t>
    </rPh>
    <rPh sb="92" eb="94">
      <t>ケッコウ</t>
    </rPh>
    <phoneticPr fontId="3"/>
  </si>
  <si>
    <t>【請求者】</t>
    <rPh sb="1" eb="4">
      <t>セイキュウシャ</t>
    </rPh>
    <phoneticPr fontId="3"/>
  </si>
  <si>
    <t>(ﾖﾐｶﾞﾅ)
口座名義</t>
    <rPh sb="8" eb="10">
      <t>コウザ</t>
    </rPh>
    <rPh sb="10" eb="12">
      <t>メイギ</t>
    </rPh>
    <phoneticPr fontId="7"/>
  </si>
  <si>
    <t>支払処理</t>
    <rPh sb="0" eb="2">
      <t>シハライ</t>
    </rPh>
    <rPh sb="2" eb="4">
      <t>ショリ</t>
    </rPh>
    <phoneticPr fontId="4"/>
  </si>
  <si>
    <t>契約分出来高</t>
    <rPh sb="0" eb="3">
      <t>ケイヤクブン</t>
    </rPh>
    <rPh sb="3" eb="6">
      <t>デキダカ</t>
    </rPh>
    <phoneticPr fontId="3"/>
  </si>
  <si>
    <t>納　　　　　品　　　　　又　　　　　は　　　　　工　　　　　事　　　　　内　　　　　訳</t>
    <rPh sb="0" eb="1">
      <t>オサム</t>
    </rPh>
    <rPh sb="6" eb="7">
      <t>シナ</t>
    </rPh>
    <rPh sb="12" eb="13">
      <t>マタ</t>
    </rPh>
    <rPh sb="24" eb="25">
      <t>タクミ</t>
    </rPh>
    <rPh sb="30" eb="31">
      <t>コト</t>
    </rPh>
    <rPh sb="36" eb="37">
      <t>ウチ</t>
    </rPh>
    <rPh sb="42" eb="43">
      <t>ヤク</t>
    </rPh>
    <phoneticPr fontId="4"/>
  </si>
  <si>
    <t>(石川使用欄)
処理a/c</t>
    <rPh sb="1" eb="3">
      <t>イシカワ</t>
    </rPh>
    <rPh sb="3" eb="5">
      <t>シヨウ</t>
    </rPh>
    <rPh sb="5" eb="6">
      <t>ラン</t>
    </rPh>
    <rPh sb="8" eb="10">
      <t>ショリ</t>
    </rPh>
    <phoneticPr fontId="4"/>
  </si>
  <si>
    <r>
      <rPr>
        <sz val="9"/>
        <color indexed="40"/>
        <rFont val="ＭＳ 明朝"/>
        <family val="1"/>
        <charset val="128"/>
      </rPr>
      <t>(石川建設記入欄)</t>
    </r>
    <r>
      <rPr>
        <sz val="11"/>
        <color indexed="40"/>
        <rFont val="ＭＳ 明朝"/>
        <family val="1"/>
        <charset val="128"/>
      </rPr>
      <t xml:space="preserve">
支 払 査 定 欄</t>
    </r>
    <phoneticPr fontId="3"/>
  </si>
  <si>
    <t>備　　考</t>
    <rPh sb="0" eb="1">
      <t>ビ</t>
    </rPh>
    <rPh sb="3" eb="4">
      <t>コウ</t>
    </rPh>
    <phoneticPr fontId="3"/>
  </si>
  <si>
    <t>㋑ 当初契約金額</t>
    <rPh sb="2" eb="4">
      <t>トウショ</t>
    </rPh>
    <rPh sb="4" eb="6">
      <t>ケイヤク</t>
    </rPh>
    <rPh sb="6" eb="8">
      <t>キンガク</t>
    </rPh>
    <phoneticPr fontId="4"/>
  </si>
  <si>
    <r>
      <t>【注文書発行分の最終請求回のみ</t>
    </r>
    <r>
      <rPr>
        <b/>
        <u/>
        <sz val="10"/>
        <color indexed="10"/>
        <rFont val="ＭＳ 明朝"/>
        <family val="1"/>
        <charset val="128"/>
      </rPr>
      <t>請求者側の担当者が確認印捺印</t>
    </r>
    <r>
      <rPr>
        <b/>
        <sz val="10"/>
        <color indexed="10"/>
        <rFont val="ＭＳ 明朝"/>
        <family val="1"/>
        <charset val="128"/>
      </rPr>
      <t>→】
 上記注文分は、今回請求をもって全額精算されることを確認しました。</t>
    </r>
    <rPh sb="18" eb="19">
      <t>ガワ</t>
    </rPh>
    <rPh sb="20" eb="23">
      <t>タントウシャ</t>
    </rPh>
    <rPh sb="24" eb="27">
      <t>カクニンイン</t>
    </rPh>
    <rPh sb="27" eb="29">
      <t>ナツイン</t>
    </rPh>
    <phoneticPr fontId="3"/>
  </si>
  <si>
    <r>
      <t>【注文書発行分の最終請求回のみ</t>
    </r>
    <r>
      <rPr>
        <b/>
        <u/>
        <sz val="10"/>
        <color indexed="40"/>
        <rFont val="ＭＳ 明朝"/>
        <family val="1"/>
        <charset val="128"/>
      </rPr>
      <t>請求者側の担当者が確認印捺印</t>
    </r>
    <r>
      <rPr>
        <b/>
        <sz val="10"/>
        <color indexed="40"/>
        <rFont val="ＭＳ 明朝"/>
        <family val="1"/>
        <charset val="128"/>
      </rPr>
      <t>→】
 上記注文分は、今回請求をもって全額精算されることを確認しました。</t>
    </r>
    <rPh sb="1" eb="4">
      <t>チュウモンショ</t>
    </rPh>
    <rPh sb="4" eb="7">
      <t>ハッコウブン</t>
    </rPh>
    <rPh sb="8" eb="10">
      <t>サイシュウ</t>
    </rPh>
    <rPh sb="10" eb="12">
      <t>セイキュウ</t>
    </rPh>
    <rPh sb="12" eb="13">
      <t>カイ</t>
    </rPh>
    <rPh sb="15" eb="18">
      <t>セイキュウシャ</t>
    </rPh>
    <rPh sb="18" eb="19">
      <t>ガワ</t>
    </rPh>
    <rPh sb="20" eb="23">
      <t>タントウシャ</t>
    </rPh>
    <rPh sb="24" eb="26">
      <t>カクニン</t>
    </rPh>
    <rPh sb="26" eb="27">
      <t>イン</t>
    </rPh>
    <rPh sb="27" eb="29">
      <t>ナツイン</t>
    </rPh>
    <rPh sb="33" eb="35">
      <t>ジョウキ</t>
    </rPh>
    <rPh sb="35" eb="37">
      <t>チュウモン</t>
    </rPh>
    <rPh sb="37" eb="38">
      <t>ブン</t>
    </rPh>
    <rPh sb="40" eb="42">
      <t>コンカイ</t>
    </rPh>
    <rPh sb="42" eb="44">
      <t>セイキュウ</t>
    </rPh>
    <rPh sb="48" eb="50">
      <t>ゼンガク</t>
    </rPh>
    <rPh sb="50" eb="52">
      <t>セイサン</t>
    </rPh>
    <rPh sb="58" eb="60">
      <t>カクニン</t>
    </rPh>
    <phoneticPr fontId="3"/>
  </si>
  <si>
    <r>
      <t>※請求書の締切は月末〆とし、</t>
    </r>
    <r>
      <rPr>
        <b/>
        <u val="double"/>
        <sz val="8"/>
        <color indexed="18"/>
        <rFont val="ＭＳ 明朝"/>
        <family val="1"/>
        <charset val="128"/>
      </rPr>
      <t>翌月５日必着</t>
    </r>
    <r>
      <rPr>
        <sz val="8"/>
        <color indexed="18"/>
        <rFont val="ＭＳ 明朝"/>
        <family val="1"/>
        <charset val="128"/>
      </rPr>
      <t>※　※総括請求書の他に、工事別請求書を添付願います※</t>
    </r>
    <rPh sb="1" eb="4">
      <t>セイキュウショ</t>
    </rPh>
    <rPh sb="5" eb="7">
      <t>シメキリ</t>
    </rPh>
    <rPh sb="8" eb="10">
      <t>ゲツマツ</t>
    </rPh>
    <rPh sb="14" eb="16">
      <t>ヨクゲツ</t>
    </rPh>
    <rPh sb="17" eb="18">
      <t>ニチ</t>
    </rPh>
    <rPh sb="18" eb="20">
      <t>ヒッチャク</t>
    </rPh>
    <rPh sb="23" eb="28">
      <t>ソウカツセイキュウショ</t>
    </rPh>
    <rPh sb="29" eb="30">
      <t>ホカ</t>
    </rPh>
    <rPh sb="32" eb="34">
      <t>コウジ</t>
    </rPh>
    <rPh sb="34" eb="35">
      <t>ベツ</t>
    </rPh>
    <rPh sb="35" eb="38">
      <t>セイキュウショ</t>
    </rPh>
    <rPh sb="39" eb="41">
      <t>テンプ</t>
    </rPh>
    <rPh sb="41" eb="42">
      <t>ネガ</t>
    </rPh>
    <phoneticPr fontId="4"/>
  </si>
  <si>
    <t>備　　　考</t>
    <rPh sb="0" eb="1">
      <t>ビ</t>
    </rPh>
    <rPh sb="4" eb="5">
      <t>コウ</t>
    </rPh>
    <phoneticPr fontId="4"/>
  </si>
  <si>
    <r>
      <rPr>
        <sz val="9"/>
        <color indexed="40"/>
        <rFont val="ＭＳ 明朝"/>
        <family val="1"/>
        <charset val="128"/>
      </rPr>
      <t>(石川建設記入欄)</t>
    </r>
    <r>
      <rPr>
        <sz val="10"/>
        <color indexed="40"/>
        <rFont val="ＭＳ 明朝"/>
        <family val="1"/>
        <charset val="128"/>
      </rPr>
      <t xml:space="preserve">
支 払 査 定 欄</t>
    </r>
    <rPh sb="10" eb="11">
      <t>シ</t>
    </rPh>
    <rPh sb="12" eb="13">
      <t>フツ</t>
    </rPh>
    <rPh sb="14" eb="15">
      <t>サ</t>
    </rPh>
    <rPh sb="16" eb="17">
      <t>サダム</t>
    </rPh>
    <rPh sb="18" eb="19">
      <t>ラン</t>
    </rPh>
    <phoneticPr fontId="4"/>
  </si>
  <si>
    <t>○×銀行</t>
    <rPh sb="2" eb="4">
      <t>ギンコウ</t>
    </rPh>
    <phoneticPr fontId="3"/>
  </si>
  <si>
    <t>△□支店</t>
    <rPh sb="2" eb="4">
      <t>シテン</t>
    </rPh>
    <phoneticPr fontId="4"/>
  </si>
  <si>
    <t>型枠</t>
    <rPh sb="0" eb="2">
      <t>カタワク</t>
    </rPh>
    <phoneticPr fontId="3"/>
  </si>
  <si>
    <t>□×</t>
    <phoneticPr fontId="3"/>
  </si>
  <si>
    <t>注文分</t>
    <rPh sb="0" eb="3">
      <t>チュウモンブン</t>
    </rPh>
    <phoneticPr fontId="3"/>
  </si>
  <si>
    <t>注文外</t>
    <rPh sb="0" eb="3">
      <t>チュウモンガイ</t>
    </rPh>
    <phoneticPr fontId="3"/>
  </si>
  <si>
    <t>注文</t>
    <rPh sb="0" eb="1">
      <t>チュウ</t>
    </rPh>
    <rPh sb="1" eb="2">
      <t>ブン</t>
    </rPh>
    <phoneticPr fontId="3"/>
  </si>
  <si>
    <t>外</t>
    <rPh sb="0" eb="1">
      <t>ソト</t>
    </rPh>
    <phoneticPr fontId="3"/>
  </si>
  <si>
    <t>のセルに入力して下さい（金額は税込で記入）</t>
    <rPh sb="8" eb="9">
      <t>クダ</t>
    </rPh>
    <rPh sb="12" eb="14">
      <t>キンガク</t>
    </rPh>
    <rPh sb="15" eb="17">
      <t>ゼイコミ</t>
    </rPh>
    <rPh sb="18" eb="20">
      <t>キニュウ</t>
    </rPh>
    <phoneticPr fontId="4"/>
  </si>
  <si>
    <t>繰下</t>
    <phoneticPr fontId="3"/>
  </si>
  <si>
    <t>適格請求書発行事業者登録番号</t>
    <phoneticPr fontId="3"/>
  </si>
  <si>
    <t>）</t>
    <phoneticPr fontId="3"/>
  </si>
  <si>
    <t>適格請求書発行事業者登録番号 （</t>
    <phoneticPr fontId="3"/>
  </si>
  <si>
    <t>R5.5　建築部用Excel版</t>
    <rPh sb="5" eb="8">
      <t>ケンチクブ</t>
    </rPh>
    <rPh sb="8" eb="9">
      <t>ヨウ</t>
    </rPh>
    <rPh sb="14" eb="15">
      <t>バン</t>
    </rPh>
    <phoneticPr fontId="4"/>
  </si>
  <si>
    <t>適格請求書発行事業者登録番号</t>
    <phoneticPr fontId="3"/>
  </si>
  <si>
    <t>住　所</t>
    <phoneticPr fontId="7"/>
  </si>
  <si>
    <t>適格請求書発行事業者登録番号</t>
    <phoneticPr fontId="3"/>
  </si>
  <si>
    <t>T123456789012</t>
    <phoneticPr fontId="3"/>
  </si>
  <si>
    <t>○×建設株式会社</t>
    <rPh sb="2" eb="4">
      <t>ケンセツ</t>
    </rPh>
    <rPh sb="4" eb="8">
      <t>カブシキガイシャ</t>
    </rPh>
    <phoneticPr fontId="3"/>
  </si>
  <si>
    <t>代表取締役　　○×　△□</t>
    <rPh sb="0" eb="5">
      <t>ダイヒョウトリシマリヤク</t>
    </rPh>
    <phoneticPr fontId="3"/>
  </si>
  <si>
    <t>0123-45-6789</t>
    <phoneticPr fontId="3"/>
  </si>
  <si>
    <t>1234-56-7890</t>
    <phoneticPr fontId="3"/>
  </si>
  <si>
    <t>1234</t>
    <phoneticPr fontId="3"/>
  </si>
  <si>
    <t>R5.5　建築部用Excel版</t>
    <rPh sb="5" eb="8">
      <t>ケンチクブ</t>
    </rPh>
    <rPh sb="8" eb="9">
      <t>ヨウ</t>
    </rPh>
    <phoneticPr fontId="4"/>
  </si>
  <si>
    <t>普通</t>
    <phoneticPr fontId="3"/>
  </si>
  <si>
    <t>ﾏﾙﾊﾞﾂｹﾝｾﾂ(ｶ</t>
    <phoneticPr fontId="3"/>
  </si>
  <si>
    <t>○×小学校改築工事</t>
    <phoneticPr fontId="3"/>
  </si>
  <si>
    <t>型枠工事　当初注文分出来高</t>
    <rPh sb="0" eb="2">
      <t>カタワク</t>
    </rPh>
    <rPh sb="2" eb="4">
      <t>コウジ</t>
    </rPh>
    <rPh sb="5" eb="7">
      <t>トウショ</t>
    </rPh>
    <rPh sb="7" eb="9">
      <t>チュウモン</t>
    </rPh>
    <rPh sb="9" eb="10">
      <t>ブン</t>
    </rPh>
    <rPh sb="10" eb="13">
      <t>デキダカ</t>
    </rPh>
    <phoneticPr fontId="3"/>
  </si>
  <si>
    <t>型枠工事　当初注文分より3,000,000円増額</t>
    <phoneticPr fontId="3"/>
  </si>
  <si>
    <t>式</t>
    <rPh sb="0" eb="1">
      <t>シキ</t>
    </rPh>
    <phoneticPr fontId="3"/>
  </si>
  <si>
    <t>栃木県那須塩原市○×町1-2-3</t>
    <rPh sb="0" eb="3">
      <t>トチギケン</t>
    </rPh>
    <rPh sb="3" eb="8">
      <t>ナスシオバラシ</t>
    </rPh>
    <rPh sb="10" eb="11">
      <t>マチ</t>
    </rPh>
    <phoneticPr fontId="3"/>
  </si>
  <si>
    <t>型枠工事　注文外　内訳別紙のとおり</t>
    <rPh sb="0" eb="2">
      <t>カタワク</t>
    </rPh>
    <rPh sb="2" eb="4">
      <t>コウジ</t>
    </rPh>
    <rPh sb="5" eb="7">
      <t>チュウモン</t>
    </rPh>
    <rPh sb="7" eb="8">
      <t>ソト</t>
    </rPh>
    <rPh sb="9" eb="11">
      <t>ウチワケ</t>
    </rPh>
    <rPh sb="11" eb="1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</si>
</sst>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gge&quot;年&quot;m&quot;月&quot;d&quot;日&quot;;@"/>
    <numFmt numFmtId="177" formatCode="[$-411]ggg\ \ e&quot;年&quot;\ \ m&quot;月&quot;\ \ d&quot;日&quot;"/>
    <numFmt numFmtId="178" formatCode="&quot;¥&quot;###,###,###.\-"/>
    <numFmt numFmtId="179" formatCode="#,##0;&quot;▲ &quot;#,##0"/>
    <numFmt numFmtId="180" formatCode="#,##0.0"/>
    <numFmt numFmtId="181" formatCode="0_ "/>
    <numFmt numFmtId="182" formatCode="0.0"/>
    <numFmt numFmtId="183" formatCode="yyyy/m/d;@"/>
  </numFmts>
  <fonts count="76"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8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ＪＳ明朝"/>
      <family val="1"/>
      <charset val="128"/>
    </font>
    <font>
      <b/>
      <sz val="11"/>
      <name val="ＭＳ ゴシック"/>
      <family val="3"/>
      <charset val="128"/>
    </font>
    <font>
      <b/>
      <u/>
      <sz val="12"/>
      <color indexed="1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indexed="1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10"/>
      <color indexed="18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8"/>
      <name val="ＭＳ 明朝"/>
      <family val="1"/>
      <charset val="128"/>
    </font>
    <font>
      <sz val="12"/>
      <color indexed="18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18"/>
      <name val="ＭＳ 明朝"/>
      <family val="1"/>
      <charset val="128"/>
    </font>
    <font>
      <sz val="14"/>
      <color indexed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ＪＳ明朝"/>
      <family val="1"/>
      <charset val="128"/>
    </font>
    <font>
      <sz val="11"/>
      <color indexed="40"/>
      <name val="ＭＳ 明朝"/>
      <family val="1"/>
      <charset val="128"/>
    </font>
    <font>
      <sz val="10"/>
      <color indexed="4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40"/>
      <name val="ＭＳ 明朝"/>
      <family val="1"/>
      <charset val="128"/>
    </font>
    <font>
      <sz val="18"/>
      <color indexed="40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b/>
      <sz val="16"/>
      <color indexed="8"/>
      <name val="ＭＳ 明朝"/>
      <family val="1"/>
      <charset val="128"/>
    </font>
    <font>
      <b/>
      <sz val="9"/>
      <color indexed="40"/>
      <name val="ＭＳ 明朝"/>
      <family val="1"/>
      <charset val="128"/>
    </font>
    <font>
      <sz val="10"/>
      <color indexed="40"/>
      <name val="ＭＳ Ｐゴシック"/>
      <family val="3"/>
      <charset val="128"/>
    </font>
    <font>
      <sz val="8"/>
      <color indexed="40"/>
      <name val="ＭＳ 明朝"/>
      <family val="1"/>
      <charset val="128"/>
    </font>
    <font>
      <sz val="10"/>
      <color indexed="40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0.5"/>
      <color indexed="4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4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u val="double"/>
      <sz val="8"/>
      <color indexed="1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b/>
      <sz val="8"/>
      <color indexed="40"/>
      <name val="ＭＳ 明朝"/>
      <family val="1"/>
      <charset val="128"/>
    </font>
    <font>
      <b/>
      <sz val="10"/>
      <color indexed="4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u/>
      <sz val="10"/>
      <color indexed="10"/>
      <name val="ＭＳ 明朝"/>
      <family val="1"/>
      <charset val="128"/>
    </font>
    <font>
      <b/>
      <sz val="11"/>
      <color indexed="40"/>
      <name val="ＭＳ 明朝"/>
      <family val="1"/>
      <charset val="128"/>
    </font>
    <font>
      <b/>
      <u/>
      <sz val="10"/>
      <color indexed="4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8"/>
      <color rgb="FF00008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080"/>
      <name val="ＭＳ 明朝"/>
      <family val="1"/>
      <charset val="128"/>
    </font>
    <font>
      <sz val="11"/>
      <color rgb="FF00B0F0"/>
      <name val="ＭＳ 明朝"/>
      <family val="1"/>
      <charset val="128"/>
    </font>
    <font>
      <sz val="12"/>
      <color rgb="FF00CCFF"/>
      <name val="ＭＳ ゴシック"/>
      <family val="3"/>
      <charset val="128"/>
    </font>
    <font>
      <sz val="12"/>
      <color rgb="FF00CCFF"/>
      <name val="ＭＳ 明朝"/>
      <family val="1"/>
      <charset val="128"/>
    </font>
    <font>
      <b/>
      <sz val="10"/>
      <color rgb="FF00CCFF"/>
      <name val="ＭＳ 明朝"/>
      <family val="1"/>
      <charset val="128"/>
    </font>
    <font>
      <b/>
      <sz val="8"/>
      <color theme="0" tint="-0.34998626667073579"/>
      <name val="ＭＳ 明朝"/>
      <family val="1"/>
      <charset val="128"/>
    </font>
    <font>
      <sz val="9"/>
      <color rgb="FF000080"/>
      <name val="ＭＳ 明朝"/>
      <family val="1"/>
      <charset val="128"/>
    </font>
    <font>
      <b/>
      <sz val="9"/>
      <color rgb="FF000080"/>
      <name val="ＭＳ 明朝"/>
      <family val="1"/>
      <charset val="128"/>
    </font>
    <font>
      <sz val="10"/>
      <color rgb="FF00008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2"/>
      <color rgb="FF00B0F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  <font>
      <sz val="11"/>
      <color rgb="FF00CCFF"/>
      <name val="ＭＳ 明朝"/>
      <family val="1"/>
      <charset val="128"/>
    </font>
    <font>
      <sz val="6"/>
      <color rgb="FF00CCFF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1"/>
      <color rgb="FF00CCFF"/>
      <name val="ＭＳ 明朝"/>
      <family val="1"/>
      <charset val="128"/>
    </font>
    <font>
      <sz val="11"/>
      <color indexed="1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rgb="FFFBFFC9"/>
        <bgColor indexed="64"/>
      </patternFill>
    </fill>
    <fill>
      <patternFill patternType="lightUp">
        <fgColor theme="0" tint="-0.499984740745262"/>
        <bgColor indexed="65"/>
      </patternFill>
    </fill>
  </fills>
  <borders count="296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/>
      <right style="medium">
        <color indexed="18"/>
      </right>
      <top style="thin">
        <color indexed="18"/>
      </top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/>
      <top style="hair">
        <color indexed="18"/>
      </top>
      <bottom style="medium">
        <color indexed="18"/>
      </bottom>
      <diagonal/>
    </border>
    <border>
      <left/>
      <right/>
      <top/>
      <bottom style="thin">
        <color indexed="40"/>
      </bottom>
      <diagonal/>
    </border>
    <border>
      <left/>
      <right/>
      <top/>
      <bottom style="double">
        <color indexed="40"/>
      </bottom>
      <diagonal/>
    </border>
    <border>
      <left/>
      <right/>
      <top style="double">
        <color indexed="40"/>
      </top>
      <bottom/>
      <diagonal/>
    </border>
    <border>
      <left style="medium">
        <color indexed="40"/>
      </left>
      <right/>
      <top style="medium">
        <color indexed="40"/>
      </top>
      <bottom/>
      <diagonal/>
    </border>
    <border>
      <left/>
      <right/>
      <top style="medium">
        <color indexed="40"/>
      </top>
      <bottom/>
      <diagonal/>
    </border>
    <border>
      <left/>
      <right style="medium">
        <color indexed="40"/>
      </right>
      <top style="medium">
        <color indexed="40"/>
      </top>
      <bottom/>
      <diagonal/>
    </border>
    <border>
      <left/>
      <right style="medium">
        <color indexed="40"/>
      </right>
      <top/>
      <bottom/>
      <diagonal/>
    </border>
    <border>
      <left style="medium">
        <color indexed="40"/>
      </left>
      <right/>
      <top/>
      <bottom style="medium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 style="medium">
        <color indexed="40"/>
      </right>
      <top/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 style="thin">
        <color indexed="40"/>
      </bottom>
      <diagonal/>
    </border>
    <border>
      <left/>
      <right/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 style="thin">
        <color indexed="40"/>
      </top>
      <bottom style="medium">
        <color indexed="40"/>
      </bottom>
      <diagonal/>
    </border>
    <border>
      <left/>
      <right/>
      <top style="thin">
        <color indexed="40"/>
      </top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 style="medium">
        <color indexed="40"/>
      </bottom>
      <diagonal/>
    </border>
    <border>
      <left/>
      <right/>
      <top style="medium">
        <color indexed="40"/>
      </top>
      <bottom style="medium">
        <color indexed="40"/>
      </bottom>
      <diagonal/>
    </border>
    <border>
      <left/>
      <right/>
      <top style="thin">
        <color indexed="4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18"/>
      </right>
      <top style="hair">
        <color indexed="18"/>
      </top>
      <bottom style="medium">
        <color indexed="18"/>
      </bottom>
      <diagonal/>
    </border>
    <border>
      <left/>
      <right style="medium">
        <color indexed="18"/>
      </right>
      <top style="hair">
        <color indexed="18"/>
      </top>
      <bottom style="medium">
        <color indexed="18"/>
      </bottom>
      <diagonal/>
    </border>
    <border>
      <left/>
      <right style="thin">
        <color indexed="40"/>
      </right>
      <top/>
      <bottom/>
      <diagonal/>
    </border>
    <border>
      <left style="thin">
        <color indexed="40"/>
      </left>
      <right/>
      <top style="thin">
        <color indexed="40"/>
      </top>
      <bottom/>
      <diagonal/>
    </border>
    <border>
      <left/>
      <right style="medium">
        <color indexed="40"/>
      </right>
      <top style="thin">
        <color indexed="40"/>
      </top>
      <bottom/>
      <diagonal/>
    </border>
    <border>
      <left style="thin">
        <color indexed="40"/>
      </left>
      <right/>
      <top/>
      <bottom style="thin">
        <color indexed="40"/>
      </bottom>
      <diagonal/>
    </border>
    <border>
      <left/>
      <right style="medium">
        <color indexed="40"/>
      </right>
      <top/>
      <bottom style="thin">
        <color indexed="40"/>
      </bottom>
      <diagonal/>
    </border>
    <border>
      <left/>
      <right style="thin">
        <color indexed="40"/>
      </right>
      <top style="medium">
        <color indexed="40"/>
      </top>
      <bottom/>
      <diagonal/>
    </border>
    <border>
      <left style="thin">
        <color indexed="40"/>
      </left>
      <right/>
      <top/>
      <bottom style="medium">
        <color indexed="40"/>
      </bottom>
      <diagonal/>
    </border>
    <border>
      <left/>
      <right style="thin">
        <color indexed="40"/>
      </right>
      <top/>
      <bottom style="medium">
        <color indexed="40"/>
      </bottom>
      <diagonal/>
    </border>
    <border>
      <left/>
      <right/>
      <top style="double">
        <color indexed="40"/>
      </top>
      <bottom style="double">
        <color indexed="40"/>
      </bottom>
      <diagonal/>
    </border>
    <border>
      <left/>
      <right style="double">
        <color indexed="40"/>
      </right>
      <top style="double">
        <color indexed="40"/>
      </top>
      <bottom style="double">
        <color indexed="40"/>
      </bottom>
      <diagonal/>
    </border>
    <border>
      <left/>
      <right style="thin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 style="double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/>
      <top/>
      <bottom/>
      <diagonal/>
    </border>
    <border>
      <left style="medium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double">
        <color indexed="18"/>
      </left>
      <right/>
      <top style="double">
        <color indexed="18"/>
      </top>
      <bottom style="thin">
        <color indexed="18"/>
      </bottom>
      <diagonal/>
    </border>
    <border>
      <left/>
      <right/>
      <top style="double">
        <color indexed="18"/>
      </top>
      <bottom style="thin">
        <color indexed="18"/>
      </bottom>
      <diagonal/>
    </border>
    <border>
      <left/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/>
      <top style="double">
        <color indexed="18"/>
      </top>
      <bottom style="thin">
        <color indexed="18"/>
      </bottom>
      <diagonal/>
    </border>
    <border>
      <left/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double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/>
      <top style="hair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/>
      <top style="thin">
        <color indexed="18"/>
      </top>
      <bottom style="double">
        <color indexed="18"/>
      </bottom>
      <diagonal/>
    </border>
    <border>
      <left/>
      <right style="thin">
        <color indexed="18"/>
      </right>
      <top style="thin">
        <color indexed="18"/>
      </top>
      <bottom style="double">
        <color indexed="18"/>
      </bottom>
      <diagonal/>
    </border>
    <border>
      <left/>
      <right style="medium">
        <color indexed="18"/>
      </right>
      <top style="thin">
        <color indexed="18"/>
      </top>
      <bottom style="hair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/>
      <top style="medium">
        <color indexed="40"/>
      </top>
      <bottom style="thin">
        <color indexed="40"/>
      </bottom>
      <diagonal/>
    </border>
    <border>
      <left/>
      <right style="medium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/>
      <diagonal/>
    </border>
    <border>
      <left/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medium">
        <color indexed="40"/>
      </left>
      <right/>
      <top style="thin">
        <color indexed="40"/>
      </top>
      <bottom/>
      <diagonal/>
    </border>
    <border>
      <left style="thin">
        <color indexed="40"/>
      </left>
      <right/>
      <top style="medium">
        <color indexed="40"/>
      </top>
      <bottom style="medium">
        <color indexed="40"/>
      </bottom>
      <diagonal/>
    </border>
    <border>
      <left/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/>
      <diagonal/>
    </border>
    <border>
      <left/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double">
        <color indexed="40"/>
      </left>
      <right/>
      <top style="double">
        <color indexed="40"/>
      </top>
      <bottom style="double">
        <color indexed="40"/>
      </bottom>
      <diagonal/>
    </border>
    <border>
      <left style="thin">
        <color indexed="40"/>
      </left>
      <right/>
      <top style="thin">
        <color indexed="40"/>
      </top>
      <bottom style="medium">
        <color indexed="40"/>
      </bottom>
      <diagonal/>
    </border>
    <border>
      <left style="medium">
        <color indexed="40"/>
      </left>
      <right/>
      <top/>
      <bottom style="thin">
        <color indexed="40"/>
      </bottom>
      <diagonal/>
    </border>
    <border>
      <left/>
      <right style="thin">
        <color indexed="40"/>
      </right>
      <top/>
      <bottom style="thin">
        <color indexed="40"/>
      </bottom>
      <diagonal/>
    </border>
    <border>
      <left/>
      <right style="dashed">
        <color indexed="40"/>
      </right>
      <top/>
      <bottom style="thin">
        <color indexed="40"/>
      </bottom>
      <diagonal/>
    </border>
    <border>
      <left style="dashed">
        <color indexed="40"/>
      </left>
      <right style="dashed">
        <color indexed="40"/>
      </right>
      <top/>
      <bottom style="thin">
        <color indexed="40"/>
      </bottom>
      <diagonal/>
    </border>
    <border>
      <left style="dashed">
        <color indexed="40"/>
      </left>
      <right style="thin">
        <color indexed="40"/>
      </right>
      <top/>
      <bottom style="thin">
        <color indexed="40"/>
      </bottom>
      <diagonal/>
    </border>
    <border>
      <left/>
      <right style="dashed">
        <color indexed="40"/>
      </right>
      <top style="thin">
        <color indexed="40"/>
      </top>
      <bottom/>
      <diagonal/>
    </border>
    <border>
      <left style="dashed">
        <color indexed="40"/>
      </left>
      <right/>
      <top style="thin">
        <color indexed="40"/>
      </top>
      <bottom/>
      <diagonal/>
    </border>
    <border>
      <left style="thin">
        <color indexed="40"/>
      </left>
      <right/>
      <top style="medium">
        <color indexed="40"/>
      </top>
      <bottom/>
      <diagonal/>
    </border>
    <border>
      <left style="thin">
        <color indexed="40"/>
      </left>
      <right style="thin">
        <color indexed="40"/>
      </right>
      <top/>
      <bottom style="thin">
        <color indexed="40"/>
      </bottom>
      <diagonal/>
    </border>
    <border>
      <left/>
      <right style="dashed">
        <color indexed="40"/>
      </right>
      <top/>
      <bottom style="medium">
        <color indexed="40"/>
      </bottom>
      <diagonal/>
    </border>
    <border>
      <left style="dashed">
        <color indexed="40"/>
      </left>
      <right/>
      <top/>
      <bottom style="medium">
        <color indexed="40"/>
      </bottom>
      <diagonal/>
    </border>
    <border>
      <left style="dashed">
        <color indexed="40"/>
      </left>
      <right/>
      <top/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/>
      <right style="medium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medium">
        <color indexed="40"/>
      </right>
      <top style="thin">
        <color indexed="40"/>
      </top>
      <bottom style="thin">
        <color indexed="40"/>
      </bottom>
      <diagonal/>
    </border>
    <border>
      <left style="medium">
        <color indexed="40"/>
      </left>
      <right/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/>
      <bottom/>
      <diagonal/>
    </border>
    <border>
      <left style="thin">
        <color indexed="40"/>
      </left>
      <right style="thin">
        <color indexed="40"/>
      </right>
      <top/>
      <bottom/>
      <diagonal/>
    </border>
    <border>
      <left style="thin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/>
      <right style="double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/>
      <top style="double">
        <color indexed="40"/>
      </top>
      <bottom style="medium">
        <color indexed="40"/>
      </bottom>
      <diagonal/>
    </border>
    <border>
      <left/>
      <right/>
      <top style="double">
        <color indexed="40"/>
      </top>
      <bottom style="medium">
        <color indexed="40"/>
      </bottom>
      <diagonal/>
    </border>
    <border>
      <left/>
      <right style="thin">
        <color indexed="40"/>
      </right>
      <top style="double">
        <color indexed="40"/>
      </top>
      <bottom style="medium">
        <color indexed="40"/>
      </bottom>
      <diagonal/>
    </border>
    <border>
      <left style="thin">
        <color indexed="40"/>
      </left>
      <right style="medium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medium">
        <color rgb="FF000080"/>
      </left>
      <right/>
      <top style="thin">
        <color rgb="FF000080"/>
      </top>
      <bottom/>
      <diagonal/>
    </border>
    <border>
      <left/>
      <right/>
      <top style="thin">
        <color rgb="FF000080"/>
      </top>
      <bottom/>
      <diagonal/>
    </border>
    <border>
      <left/>
      <right style="medium">
        <color rgb="FF000080"/>
      </right>
      <top style="thin">
        <color rgb="FF000080"/>
      </top>
      <bottom/>
      <diagonal/>
    </border>
    <border>
      <left/>
      <right style="medium">
        <color rgb="FF000080"/>
      </right>
      <top/>
      <bottom/>
      <diagonal/>
    </border>
    <border>
      <left style="medium">
        <color rgb="FF000080"/>
      </left>
      <right/>
      <top/>
      <bottom/>
      <diagonal/>
    </border>
    <border>
      <left/>
      <right/>
      <top/>
      <bottom style="medium">
        <color rgb="FF000080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/>
      <right style="medium">
        <color rgb="FFFF0000"/>
      </right>
      <top style="thin">
        <color rgb="FF000080"/>
      </top>
      <bottom style="thin">
        <color indexed="18"/>
      </bottom>
      <diagonal/>
    </border>
    <border>
      <left/>
      <right style="medium">
        <color rgb="FF000080"/>
      </right>
      <top style="thin">
        <color rgb="FF000080"/>
      </top>
      <bottom style="thin">
        <color indexed="18"/>
      </bottom>
      <diagonal/>
    </border>
    <border>
      <left style="medium">
        <color rgb="FFFF0000"/>
      </left>
      <right/>
      <top style="thin">
        <color indexed="18"/>
      </top>
      <bottom/>
      <diagonal/>
    </border>
    <border>
      <left/>
      <right style="medium">
        <color rgb="FFFF0000"/>
      </right>
      <top style="thin">
        <color indexed="18"/>
      </top>
      <bottom/>
      <diagonal/>
    </border>
    <border>
      <left style="medium">
        <color rgb="FF000080"/>
      </left>
      <right/>
      <top style="thin">
        <color indexed="18"/>
      </top>
      <bottom/>
      <diagonal/>
    </border>
    <border>
      <left/>
      <right style="medium">
        <color rgb="FF000080"/>
      </right>
      <top style="thin">
        <color indexed="18"/>
      </top>
      <bottom/>
      <diagonal/>
    </border>
    <border>
      <left style="medium">
        <color rgb="FFFF0000"/>
      </left>
      <right/>
      <top style="hair">
        <color rgb="FF000080"/>
      </top>
      <bottom style="thin">
        <color indexed="18"/>
      </bottom>
      <diagonal/>
    </border>
    <border>
      <left/>
      <right/>
      <top style="hair">
        <color rgb="FF000080"/>
      </top>
      <bottom style="thin">
        <color indexed="18"/>
      </bottom>
      <diagonal/>
    </border>
    <border>
      <left/>
      <right style="thin">
        <color indexed="18"/>
      </right>
      <top style="hair">
        <color rgb="FF000080"/>
      </top>
      <bottom style="thin">
        <color indexed="18"/>
      </bottom>
      <diagonal/>
    </border>
    <border>
      <left/>
      <right style="medium">
        <color rgb="FFFF0000"/>
      </right>
      <top style="hair">
        <color rgb="FF000080"/>
      </top>
      <bottom style="thin">
        <color indexed="18"/>
      </bottom>
      <diagonal/>
    </border>
    <border>
      <left style="medium">
        <color rgb="FF000080"/>
      </left>
      <right/>
      <top style="hair">
        <color rgb="FF000080"/>
      </top>
      <bottom style="thin">
        <color indexed="18"/>
      </bottom>
      <diagonal/>
    </border>
    <border>
      <left/>
      <right style="medium">
        <color rgb="FF000080"/>
      </right>
      <top style="hair">
        <color rgb="FF000080"/>
      </top>
      <bottom style="thin">
        <color indexed="18"/>
      </bottom>
      <diagonal/>
    </border>
    <border>
      <left style="medium">
        <color rgb="FFFF0000"/>
      </left>
      <right/>
      <top style="hair">
        <color rgb="FF000080"/>
      </top>
      <bottom style="medium">
        <color rgb="FFFF0000"/>
      </bottom>
      <diagonal/>
    </border>
    <border>
      <left/>
      <right/>
      <top style="hair">
        <color rgb="FF000080"/>
      </top>
      <bottom style="medium">
        <color rgb="FFFF0000"/>
      </bottom>
      <diagonal/>
    </border>
    <border>
      <left/>
      <right style="thin">
        <color indexed="18"/>
      </right>
      <top style="hair">
        <color rgb="FF000080"/>
      </top>
      <bottom style="medium">
        <color rgb="FFFF0000"/>
      </bottom>
      <diagonal/>
    </border>
    <border>
      <left/>
      <right style="medium">
        <color rgb="FFFF0000"/>
      </right>
      <top style="hair">
        <color rgb="FF000080"/>
      </top>
      <bottom style="medium">
        <color rgb="FFFF0000"/>
      </bottom>
      <diagonal/>
    </border>
    <border>
      <left style="slantDashDot">
        <color rgb="FFFF0000"/>
      </left>
      <right/>
      <top/>
      <bottom style="hair">
        <color indexed="64"/>
      </bottom>
      <diagonal/>
    </border>
    <border>
      <left style="slantDashDot">
        <color rgb="FFFF0000"/>
      </left>
      <right/>
      <top style="hair">
        <color indexed="64"/>
      </top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/>
      <right/>
      <top/>
      <bottom style="dashed">
        <color rgb="FF000080"/>
      </bottom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/>
      <right style="slantDashDot">
        <color rgb="FFFF0000"/>
      </right>
      <top/>
      <bottom style="dashed">
        <color rgb="FF000080"/>
      </bottom>
      <diagonal/>
    </border>
    <border>
      <left style="dashed">
        <color rgb="FF000080"/>
      </left>
      <right/>
      <top style="dashed">
        <color rgb="FF000080"/>
      </top>
      <bottom/>
      <diagonal/>
    </border>
    <border>
      <left style="dashed">
        <color rgb="FF000080"/>
      </left>
      <right style="thin">
        <color indexed="18"/>
      </right>
      <top/>
      <bottom/>
      <diagonal/>
    </border>
    <border>
      <left style="dashed">
        <color rgb="FF000080"/>
      </left>
      <right/>
      <top/>
      <bottom style="dashed">
        <color rgb="FF000080"/>
      </bottom>
      <diagonal/>
    </border>
    <border>
      <left/>
      <right/>
      <top style="dashed">
        <color rgb="FF000080"/>
      </top>
      <bottom/>
      <diagonal/>
    </border>
    <border>
      <left/>
      <right style="slantDashDot">
        <color rgb="FFFF0000"/>
      </right>
      <top style="dashed">
        <color rgb="FF000080"/>
      </top>
      <bottom/>
      <diagonal/>
    </border>
    <border>
      <left/>
      <right/>
      <top style="hair">
        <color rgb="FF000080"/>
      </top>
      <bottom style="medium">
        <color rgb="FF000080"/>
      </bottom>
      <diagonal/>
    </border>
    <border>
      <left style="medium">
        <color rgb="FF00CCFF"/>
      </left>
      <right/>
      <top style="medium">
        <color rgb="FF00CCFF"/>
      </top>
      <bottom/>
      <diagonal/>
    </border>
    <border>
      <left/>
      <right/>
      <top style="medium">
        <color rgb="FF00CCFF"/>
      </top>
      <bottom/>
      <diagonal/>
    </border>
    <border>
      <left/>
      <right style="medium">
        <color rgb="FF00CCFF"/>
      </right>
      <top style="medium">
        <color rgb="FF00CCFF"/>
      </top>
      <bottom/>
      <diagonal/>
    </border>
    <border>
      <left style="medium">
        <color rgb="FF00CCFF"/>
      </left>
      <right/>
      <top/>
      <bottom/>
      <diagonal/>
    </border>
    <border>
      <left/>
      <right style="medium">
        <color rgb="FF00CCFF"/>
      </right>
      <top/>
      <bottom/>
      <diagonal/>
    </border>
    <border>
      <left/>
      <right/>
      <top/>
      <bottom style="thin">
        <color rgb="FF00CCFF"/>
      </bottom>
      <diagonal/>
    </border>
    <border>
      <left style="medium">
        <color rgb="FF00CCFF"/>
      </left>
      <right/>
      <top/>
      <bottom style="medium">
        <color rgb="FF00CCFF"/>
      </bottom>
      <diagonal/>
    </border>
    <border>
      <left/>
      <right/>
      <top/>
      <bottom style="medium">
        <color rgb="FF00CCFF"/>
      </bottom>
      <diagonal/>
    </border>
    <border>
      <left/>
      <right style="medium">
        <color rgb="FF00CCFF"/>
      </right>
      <top/>
      <bottom style="medium">
        <color rgb="FF00CCFF"/>
      </bottom>
      <diagonal/>
    </border>
    <border>
      <left/>
      <right/>
      <top style="thin">
        <color rgb="FF00CCFF"/>
      </top>
      <bottom/>
      <diagonal/>
    </border>
    <border>
      <left style="medium">
        <color rgb="FF000080"/>
      </left>
      <right/>
      <top style="hair">
        <color rgb="FF000080"/>
      </top>
      <bottom style="medium">
        <color rgb="FF000080"/>
      </bottom>
      <diagonal/>
    </border>
    <border>
      <left/>
      <right style="thin">
        <color indexed="18"/>
      </right>
      <top style="hair">
        <color rgb="FF000080"/>
      </top>
      <bottom style="medium">
        <color rgb="FF000080"/>
      </bottom>
      <diagonal/>
    </border>
    <border>
      <left/>
      <right style="medium">
        <color rgb="FF000080"/>
      </right>
      <top style="hair">
        <color rgb="FF000080"/>
      </top>
      <bottom style="medium">
        <color rgb="FF00008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00CC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CCFF"/>
      </left>
      <right style="thin">
        <color rgb="FF00CCFF"/>
      </right>
      <top style="thin">
        <color rgb="FF00CCFF"/>
      </top>
      <bottom style="thin">
        <color rgb="FF00CCFF"/>
      </bottom>
      <diagonal/>
    </border>
    <border>
      <left style="thin">
        <color indexed="18"/>
      </left>
      <right/>
      <top style="thin">
        <color indexed="18"/>
      </top>
      <bottom style="hair">
        <color rgb="FF000080"/>
      </bottom>
      <diagonal/>
    </border>
    <border>
      <left/>
      <right/>
      <top style="thin">
        <color indexed="18"/>
      </top>
      <bottom style="hair">
        <color rgb="FF000080"/>
      </bottom>
      <diagonal/>
    </border>
    <border>
      <left/>
      <right style="thin">
        <color indexed="18"/>
      </right>
      <top style="thin">
        <color indexed="18"/>
      </top>
      <bottom style="hair">
        <color rgb="FF000080"/>
      </bottom>
      <diagonal/>
    </border>
    <border>
      <left style="thin">
        <color indexed="18"/>
      </left>
      <right/>
      <top style="hair">
        <color rgb="FF000080"/>
      </top>
      <bottom style="thin">
        <color indexed="18"/>
      </bottom>
      <diagonal/>
    </border>
    <border>
      <left style="thin">
        <color rgb="FF000080"/>
      </left>
      <right/>
      <top style="thin">
        <color rgb="FF000080"/>
      </top>
      <bottom/>
      <diagonal/>
    </border>
    <border>
      <left style="thin">
        <color rgb="FF000080"/>
      </left>
      <right/>
      <top/>
      <bottom style="thin">
        <color rgb="FF000080"/>
      </bottom>
      <diagonal/>
    </border>
    <border>
      <left/>
      <right/>
      <top/>
      <bottom style="thin">
        <color rgb="FF000080"/>
      </bottom>
      <diagonal/>
    </border>
    <border>
      <left/>
      <right style="medium">
        <color rgb="FF000080"/>
      </right>
      <top/>
      <bottom style="thin">
        <color rgb="FF000080"/>
      </bottom>
      <diagonal/>
    </border>
    <border>
      <left style="thin">
        <color rgb="FF000080"/>
      </left>
      <right/>
      <top/>
      <bottom/>
      <diagonal/>
    </border>
    <border>
      <left style="thin">
        <color rgb="FF000080"/>
      </left>
      <right/>
      <top/>
      <bottom style="medium">
        <color rgb="FF000080"/>
      </bottom>
      <diagonal/>
    </border>
    <border>
      <left style="medium">
        <color indexed="18"/>
      </left>
      <right/>
      <top style="hair">
        <color rgb="FF000080"/>
      </top>
      <bottom style="medium">
        <color indexed="18"/>
      </bottom>
      <diagonal/>
    </border>
    <border>
      <left/>
      <right/>
      <top style="hair">
        <color rgb="FF000080"/>
      </top>
      <bottom style="medium">
        <color indexed="18"/>
      </bottom>
      <diagonal/>
    </border>
    <border>
      <left/>
      <right style="medium">
        <color indexed="18"/>
      </right>
      <top style="hair">
        <color rgb="FF000080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hair">
        <color rgb="FF000080"/>
      </top>
      <bottom style="medium">
        <color rgb="FF000080"/>
      </bottom>
      <diagonal/>
    </border>
    <border>
      <left style="thin">
        <color rgb="FF000080"/>
      </left>
      <right/>
      <top style="hair">
        <color rgb="FF000080"/>
      </top>
      <bottom style="medium">
        <color rgb="FF000080"/>
      </bottom>
      <diagonal/>
    </border>
    <border>
      <left style="thin">
        <color indexed="18"/>
      </left>
      <right style="thin">
        <color indexed="18"/>
      </right>
      <top style="hair">
        <color rgb="FF000080"/>
      </top>
      <bottom style="thin">
        <color indexed="18"/>
      </bottom>
      <diagonal/>
    </border>
    <border>
      <left style="thin">
        <color rgb="FF000080"/>
      </left>
      <right/>
      <top style="hair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thin">
        <color rgb="FF000080"/>
      </bottom>
      <diagonal/>
    </border>
    <border>
      <left/>
      <right style="medium">
        <color rgb="FF000080"/>
      </right>
      <top style="hair">
        <color rgb="FF000080"/>
      </top>
      <bottom style="thin">
        <color rgb="FF000080"/>
      </bottom>
      <diagonal/>
    </border>
    <border>
      <left style="medium">
        <color rgb="FF000080"/>
      </left>
      <right/>
      <top style="medium">
        <color rgb="FF000080"/>
      </top>
      <bottom/>
      <diagonal/>
    </border>
    <border>
      <left/>
      <right/>
      <top style="medium">
        <color rgb="FF000080"/>
      </top>
      <bottom/>
      <diagonal/>
    </border>
    <border>
      <left/>
      <right style="medium">
        <color rgb="FF000080"/>
      </right>
      <top style="medium">
        <color rgb="FF000080"/>
      </top>
      <bottom/>
      <diagonal/>
    </border>
    <border>
      <left style="medium">
        <color rgb="FF000080"/>
      </left>
      <right style="thin">
        <color indexed="18"/>
      </right>
      <top style="thin">
        <color rgb="FF000080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rgb="FF000080"/>
      </top>
      <bottom style="thin">
        <color indexed="18"/>
      </bottom>
      <diagonal/>
    </border>
    <border>
      <left style="thin">
        <color indexed="18"/>
      </left>
      <right/>
      <top style="thin">
        <color rgb="FF000080"/>
      </top>
      <bottom style="thin">
        <color indexed="18"/>
      </bottom>
      <diagonal/>
    </border>
    <border>
      <left/>
      <right/>
      <top style="thin">
        <color rgb="FF000080"/>
      </top>
      <bottom style="thin">
        <color indexed="18"/>
      </bottom>
      <diagonal/>
    </border>
    <border>
      <left/>
      <right style="thin">
        <color indexed="18"/>
      </right>
      <top style="thin">
        <color rgb="FF000080"/>
      </top>
      <bottom style="thin">
        <color indexed="18"/>
      </bottom>
      <diagonal/>
    </border>
    <border>
      <left/>
      <right style="medium">
        <color rgb="FFFF0000"/>
      </right>
      <top style="hair">
        <color indexed="18"/>
      </top>
      <bottom style="thin">
        <color indexed="18"/>
      </bottom>
      <diagonal/>
    </border>
    <border>
      <left/>
      <right style="medium">
        <color rgb="FFFF0000"/>
      </right>
      <top style="hair">
        <color indexed="18"/>
      </top>
      <bottom style="medium">
        <color indexed="18"/>
      </bottom>
      <diagonal/>
    </border>
    <border>
      <left style="thin">
        <color indexed="18"/>
      </left>
      <right/>
      <top style="hair">
        <color rgb="FF000080"/>
      </top>
      <bottom style="medium">
        <color rgb="FFFF0000"/>
      </bottom>
      <diagonal/>
    </border>
    <border>
      <left/>
      <right/>
      <top style="dashed">
        <color rgb="FF000080"/>
      </top>
      <bottom style="thin">
        <color indexed="18"/>
      </bottom>
      <diagonal/>
    </border>
    <border>
      <left style="thin">
        <color indexed="18"/>
      </left>
      <right/>
      <top style="hair">
        <color rgb="FF000080"/>
      </top>
      <bottom style="medium">
        <color rgb="FF000080"/>
      </bottom>
      <diagonal/>
    </border>
    <border>
      <left/>
      <right style="medium">
        <color rgb="FF000080"/>
      </right>
      <top style="hair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hair">
        <color rgb="FF000080"/>
      </top>
      <bottom style="medium">
        <color rgb="FFFF0000"/>
      </bottom>
      <diagonal/>
    </border>
    <border>
      <left style="thin">
        <color rgb="FF000080"/>
      </left>
      <right/>
      <top/>
      <bottom style="dashed">
        <color rgb="FF000080"/>
      </bottom>
      <diagonal/>
    </border>
    <border>
      <left/>
      <right style="medium">
        <color rgb="FF000080"/>
      </right>
      <top/>
      <bottom style="dashed">
        <color rgb="FF000080"/>
      </bottom>
      <diagonal/>
    </border>
    <border>
      <left/>
      <right style="medium">
        <color rgb="FFFF0000"/>
      </right>
      <top style="hair">
        <color rgb="FF000080"/>
      </top>
      <bottom style="thin">
        <color rgb="FF000080"/>
      </bottom>
      <diagonal/>
    </border>
    <border>
      <left style="medium">
        <color rgb="FF000080"/>
      </left>
      <right style="thin">
        <color rgb="FF000080"/>
      </right>
      <top style="medium">
        <color rgb="FF000080"/>
      </top>
      <bottom/>
      <diagonal/>
    </border>
    <border>
      <left style="medium">
        <color rgb="FF000080"/>
      </left>
      <right style="thin">
        <color rgb="FF000080"/>
      </right>
      <top/>
      <bottom style="thin">
        <color indexed="18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000080"/>
      </left>
      <right/>
      <top style="medium">
        <color rgb="FF000080"/>
      </top>
      <bottom/>
      <diagonal/>
    </border>
    <border>
      <left/>
      <right style="medium">
        <color rgb="FFFF0000"/>
      </right>
      <top style="medium">
        <color rgb="FF000080"/>
      </top>
      <bottom/>
      <diagonal/>
    </border>
    <border>
      <left style="thin">
        <color rgb="FF000080"/>
      </left>
      <right/>
      <top/>
      <bottom style="thin">
        <color indexed="18"/>
      </bottom>
      <diagonal/>
    </border>
    <border>
      <left/>
      <right style="medium">
        <color rgb="FFFF0000"/>
      </right>
      <top/>
      <bottom style="thin">
        <color indexed="18"/>
      </bottom>
      <diagonal/>
    </border>
    <border>
      <left/>
      <right style="thin">
        <color rgb="FF000080"/>
      </right>
      <top style="medium">
        <color rgb="FF000080"/>
      </top>
      <bottom/>
      <diagonal/>
    </border>
    <border>
      <left/>
      <right style="thin">
        <color rgb="FF000080"/>
      </right>
      <top/>
      <bottom style="thin">
        <color indexed="18"/>
      </bottom>
      <diagonal/>
    </border>
    <border>
      <left style="medium">
        <color rgb="FFFF0000"/>
      </left>
      <right style="thin">
        <color indexed="18"/>
      </right>
      <top style="thin">
        <color rgb="FF000080"/>
      </top>
      <bottom style="thin">
        <color indexed="18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 style="thin">
        <color indexed="64"/>
      </left>
      <right/>
      <top style="thin">
        <color indexed="64"/>
      </top>
      <bottom style="thin">
        <color rgb="FF000080"/>
      </bottom>
      <diagonal/>
    </border>
    <border>
      <left/>
      <right/>
      <top style="thin">
        <color indexed="64"/>
      </top>
      <bottom style="thin">
        <color rgb="FF000080"/>
      </bottom>
      <diagonal/>
    </border>
    <border>
      <left/>
      <right style="thin">
        <color indexed="64"/>
      </right>
      <top style="thin">
        <color indexed="64"/>
      </top>
      <bottom style="thin">
        <color rgb="FF000080"/>
      </bottom>
      <diagonal/>
    </border>
    <border>
      <left/>
      <right/>
      <top/>
      <bottom style="double">
        <color rgb="FF000080"/>
      </bottom>
      <diagonal/>
    </border>
    <border>
      <left/>
      <right/>
      <top style="medium">
        <color indexed="40"/>
      </top>
      <bottom style="slantDashDot">
        <color rgb="FFFF0000"/>
      </bottom>
      <diagonal/>
    </border>
    <border>
      <left/>
      <right style="medium">
        <color rgb="FFFF0000"/>
      </right>
      <top style="thin">
        <color indexed="40"/>
      </top>
      <bottom/>
      <diagonal/>
    </border>
    <border>
      <left style="thin">
        <color indexed="40"/>
      </left>
      <right style="medium">
        <color rgb="FFFF0000"/>
      </right>
      <top style="thin">
        <color indexed="40"/>
      </top>
      <bottom style="thin">
        <color indexed="40"/>
      </bottom>
      <diagonal/>
    </border>
    <border>
      <left style="medium">
        <color rgb="FFFF0000"/>
      </left>
      <right/>
      <top style="thin">
        <color indexed="4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thin">
        <color indexed="40"/>
      </top>
      <bottom style="thin">
        <color indexed="40"/>
      </bottom>
      <diagonal/>
    </border>
    <border>
      <left style="medium">
        <color rgb="FFFF0000"/>
      </left>
      <right/>
      <top/>
      <bottom style="thin">
        <color indexed="40"/>
      </bottom>
      <diagonal/>
    </border>
    <border>
      <left/>
      <right style="medium">
        <color rgb="FFFF0000"/>
      </right>
      <top/>
      <bottom style="thin">
        <color indexed="40"/>
      </bottom>
      <diagonal/>
    </border>
    <border>
      <left style="medium">
        <color rgb="FFFF0000"/>
      </left>
      <right/>
      <top style="medium">
        <color rgb="FF00CCFF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rgb="FF00CCFF"/>
      </top>
      <bottom style="medium">
        <color rgb="FF00CCFF"/>
      </bottom>
      <diagonal/>
    </border>
    <border>
      <left/>
      <right/>
      <top style="medium">
        <color rgb="FF00CCFF"/>
      </top>
      <bottom style="medium">
        <color rgb="FF00CCFF"/>
      </bottom>
      <diagonal/>
    </border>
    <border>
      <left/>
      <right style="thin">
        <color indexed="40"/>
      </right>
      <top style="medium">
        <color rgb="FF00CCFF"/>
      </top>
      <bottom style="medium">
        <color rgb="FF00CCFF"/>
      </bottom>
      <diagonal/>
    </border>
    <border>
      <left style="thin">
        <color indexed="40"/>
      </left>
      <right style="thin">
        <color indexed="40"/>
      </right>
      <top style="medium">
        <color rgb="FF00CCFF"/>
      </top>
      <bottom style="medium">
        <color rgb="FF00CCFF"/>
      </bottom>
      <diagonal/>
    </border>
    <border>
      <left style="thin">
        <color indexed="40"/>
      </left>
      <right style="medium">
        <color rgb="FFFF0000"/>
      </right>
      <top style="medium">
        <color rgb="FF00CCFF"/>
      </top>
      <bottom style="medium">
        <color rgb="FF00CCFF"/>
      </bottom>
      <diagonal/>
    </border>
    <border>
      <left style="medium">
        <color rgb="FF00CCFF"/>
      </left>
      <right/>
      <top style="medium">
        <color rgb="FF00CCFF"/>
      </top>
      <bottom style="medium">
        <color rgb="FF00CCFF"/>
      </bottom>
      <diagonal/>
    </border>
    <border>
      <left style="thin">
        <color indexed="40"/>
      </left>
      <right/>
      <top style="medium">
        <color rgb="FF00CCFF"/>
      </top>
      <bottom style="medium">
        <color rgb="FF00CCFF"/>
      </bottom>
      <diagonal/>
    </border>
    <border>
      <left style="thin">
        <color indexed="40"/>
      </left>
      <right style="medium">
        <color indexed="40"/>
      </right>
      <top style="medium">
        <color rgb="FF00CCFF"/>
      </top>
      <bottom style="medium">
        <color rgb="FF00CCFF"/>
      </bottom>
      <diagonal/>
    </border>
    <border>
      <left/>
      <right/>
      <top style="double">
        <color rgb="FFFF0000"/>
      </top>
      <bottom style="medium">
        <color indexed="40"/>
      </bottom>
      <diagonal/>
    </border>
    <border>
      <left/>
      <right style="thin">
        <color indexed="40"/>
      </right>
      <top style="double">
        <color rgb="FFFF0000"/>
      </top>
      <bottom style="medium">
        <color indexed="40"/>
      </bottom>
      <diagonal/>
    </border>
    <border>
      <left style="medium">
        <color indexed="18"/>
      </left>
      <right/>
      <top style="medium">
        <color rgb="FFFF0000"/>
      </top>
      <bottom/>
      <diagonal/>
    </border>
    <border>
      <left/>
      <right style="thin">
        <color rgb="FF000080"/>
      </right>
      <top style="medium">
        <color rgb="FFFF0000"/>
      </top>
      <bottom/>
      <diagonal/>
    </border>
    <border>
      <left style="thin">
        <color rgb="FF000080"/>
      </left>
      <right/>
      <top style="medium">
        <color rgb="FFFF0000"/>
      </top>
      <bottom/>
      <diagonal/>
    </border>
    <border>
      <left/>
      <right style="medium">
        <color rgb="FF000080"/>
      </right>
      <top style="medium">
        <color rgb="FFFF0000"/>
      </top>
      <bottom/>
      <diagonal/>
    </border>
    <border>
      <left/>
      <right style="thin">
        <color rgb="FF000080"/>
      </right>
      <top/>
      <bottom style="medium">
        <color indexed="18"/>
      </bottom>
      <diagonal/>
    </border>
    <border>
      <left style="thin">
        <color rgb="FF000080"/>
      </left>
      <right/>
      <top style="thin">
        <color rgb="FF000080"/>
      </top>
      <bottom style="hair">
        <color rgb="FF000080"/>
      </bottom>
      <diagonal/>
    </border>
    <border>
      <left/>
      <right/>
      <top style="thin">
        <color rgb="FF000080"/>
      </top>
      <bottom style="hair">
        <color rgb="FF000080"/>
      </bottom>
      <diagonal/>
    </border>
    <border>
      <left/>
      <right style="medium">
        <color rgb="FFFF0000"/>
      </right>
      <top style="thin">
        <color rgb="FF000080"/>
      </top>
      <bottom style="hair">
        <color rgb="FF000080"/>
      </bottom>
      <diagonal/>
    </border>
    <border>
      <left style="medium">
        <color rgb="FFFF0000"/>
      </left>
      <right style="thin">
        <color rgb="FF000080"/>
      </right>
      <top style="thin">
        <color rgb="FF000080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medium">
        <color rgb="FFFF0000"/>
      </right>
      <top style="thin">
        <color rgb="FF000080"/>
      </top>
      <bottom/>
      <diagonal/>
    </border>
    <border>
      <left/>
      <right style="medium">
        <color rgb="FF000080"/>
      </right>
      <top style="thin">
        <color rgb="FF000080"/>
      </top>
      <bottom style="hair">
        <color rgb="FF000080"/>
      </bottom>
      <diagonal/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indexed="18"/>
      </bottom>
      <diagonal/>
    </border>
    <border>
      <left style="thin">
        <color rgb="FF000080"/>
      </left>
      <right style="medium">
        <color rgb="FF000080"/>
      </right>
      <top style="thin">
        <color rgb="FF000080"/>
      </top>
      <bottom/>
      <diagonal/>
    </border>
    <border>
      <left style="medium">
        <color rgb="FF00CCFF"/>
      </left>
      <right style="medium">
        <color rgb="FF00CCFF"/>
      </right>
      <top style="medium">
        <color rgb="FF00CCFF"/>
      </top>
      <bottom/>
      <diagonal/>
    </border>
    <border>
      <left style="medium">
        <color rgb="FF00CCFF"/>
      </left>
      <right style="medium">
        <color rgb="FF00CCFF"/>
      </right>
      <top/>
      <bottom style="medium">
        <color rgb="FF00CCFF"/>
      </bottom>
      <diagonal/>
    </border>
    <border>
      <left/>
      <right/>
      <top style="thin">
        <color indexed="40"/>
      </top>
      <bottom style="medium">
        <color rgb="FF00CCFF"/>
      </bottom>
      <diagonal/>
    </border>
  </borders>
  <cellStyleXfs count="5">
    <xf numFmtId="0" fontId="0" fillId="0" borderId="0">
      <alignment vertical="center"/>
    </xf>
    <xf numFmtId="9" fontId="26" fillId="0" borderId="0" applyFont="0" applyFill="0" applyBorder="0" applyAlignment="0" applyProtection="0"/>
    <xf numFmtId="38" fontId="5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26" fillId="0" borderId="0"/>
  </cellStyleXfs>
  <cellXfs count="1358">
    <xf numFmtId="0" fontId="0" fillId="0" borderId="0" xfId="0">
      <alignment vertical="center"/>
    </xf>
    <xf numFmtId="0" fontId="2" fillId="0" borderId="0" xfId="0" applyFont="1" applyAlignment="1"/>
    <xf numFmtId="0" fontId="53" fillId="0" borderId="0" xfId="0" applyFont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3" fillId="0" borderId="0" xfId="0" applyFont="1">
      <alignment vertical="center"/>
    </xf>
    <xf numFmtId="0" fontId="2" fillId="0" borderId="143" xfId="0" applyFont="1" applyBorder="1" applyAlignment="1"/>
    <xf numFmtId="0" fontId="2" fillId="0" borderId="0" xfId="0" applyFont="1" applyAlignment="1">
      <alignment horizontal="right" vertical="top"/>
    </xf>
    <xf numFmtId="58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justifyLastLine="1"/>
    </xf>
    <xf numFmtId="0" fontId="2" fillId="0" borderId="145" xfId="0" applyFont="1" applyBorder="1" applyAlignment="1"/>
    <xf numFmtId="0" fontId="15" fillId="0" borderId="0" xfId="0" applyFont="1">
      <alignment vertical="center"/>
    </xf>
    <xf numFmtId="0" fontId="2" fillId="0" borderId="149" xfId="0" applyFont="1" applyBorder="1" applyAlignment="1"/>
    <xf numFmtId="0" fontId="2" fillId="0" borderId="0" xfId="0" applyFont="1" applyAlignment="1">
      <alignment horizontal="distributed" vertical="center" justifyLastLine="1"/>
    </xf>
    <xf numFmtId="0" fontId="10" fillId="0" borderId="148" xfId="0" applyFont="1" applyBorder="1" applyAlignment="1">
      <alignment horizontal="distributed" vertical="center" indent="1" shrinkToFit="1"/>
    </xf>
    <xf numFmtId="0" fontId="10" fillId="0" borderId="0" xfId="0" applyFont="1" applyAlignment="1">
      <alignment horizontal="distributed" vertical="center" indent="1" shrinkToFit="1"/>
    </xf>
    <xf numFmtId="0" fontId="12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distributed" vertical="center" indent="1" shrinkToFit="1"/>
    </xf>
    <xf numFmtId="0" fontId="2" fillId="0" borderId="0" xfId="0" applyFont="1" applyAlignment="1">
      <alignment horizontal="center" vertical="center"/>
    </xf>
    <xf numFmtId="0" fontId="2" fillId="0" borderId="150" xfId="0" applyFont="1" applyBorder="1" applyAlignment="1"/>
    <xf numFmtId="0" fontId="10" fillId="0" borderId="150" xfId="0" applyFont="1" applyBorder="1" applyAlignment="1">
      <alignment horizontal="distributed" vertical="center" indent="1" shrinkToFit="1"/>
    </xf>
    <xf numFmtId="0" fontId="10" fillId="0" borderId="151" xfId="0" applyFont="1" applyBorder="1" applyAlignment="1">
      <alignment horizontal="distributed" vertical="center" indent="1" shrinkToFit="1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distributed" vertical="center" shrinkToFit="1"/>
    </xf>
    <xf numFmtId="0" fontId="54" fillId="0" borderId="152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4" fillId="4" borderId="154" xfId="0" quotePrefix="1" applyFont="1" applyFill="1" applyBorder="1" applyAlignment="1">
      <alignment horizontal="center" vertical="center"/>
    </xf>
    <xf numFmtId="0" fontId="18" fillId="4" borderId="1" xfId="0" quotePrefix="1" applyFont="1" applyFill="1" applyBorder="1" applyAlignment="1">
      <alignment horizontal="center" vertical="center"/>
    </xf>
    <xf numFmtId="38" fontId="19" fillId="4" borderId="155" xfId="2" applyFont="1" applyFill="1" applyBorder="1" applyAlignment="1" applyProtection="1">
      <alignment horizontal="right" vertical="center" shrinkToFit="1"/>
    </xf>
    <xf numFmtId="38" fontId="2" fillId="0" borderId="144" xfId="2" applyFont="1" applyBorder="1" applyAlignment="1" applyProtection="1">
      <alignment horizontal="right" vertical="center"/>
    </xf>
    <xf numFmtId="38" fontId="19" fillId="0" borderId="157" xfId="2" applyFont="1" applyFill="1" applyBorder="1" applyAlignment="1" applyProtection="1">
      <alignment horizontal="right" vertical="center" shrinkToFit="1"/>
    </xf>
    <xf numFmtId="38" fontId="2" fillId="0" borderId="0" xfId="2" applyFont="1" applyBorder="1" applyAlignment="1" applyProtection="1">
      <alignment horizontal="right" vertical="center"/>
    </xf>
    <xf numFmtId="0" fontId="14" fillId="3" borderId="158" xfId="0" quotePrefix="1" applyFont="1" applyFill="1" applyBorder="1" applyAlignment="1" applyProtection="1">
      <alignment horizontal="center"/>
      <protection locked="0"/>
    </xf>
    <xf numFmtId="0" fontId="18" fillId="0" borderId="159" xfId="0" quotePrefix="1" applyFont="1" applyBorder="1" applyAlignment="1">
      <alignment horizontal="center"/>
    </xf>
    <xf numFmtId="0" fontId="14" fillId="3" borderId="159" xfId="0" applyFont="1" applyFill="1" applyBorder="1" applyAlignment="1" applyProtection="1">
      <alignment horizontal="center" shrinkToFit="1"/>
      <protection locked="0"/>
    </xf>
    <xf numFmtId="38" fontId="19" fillId="3" borderId="161" xfId="2" applyFont="1" applyFill="1" applyBorder="1" applyAlignment="1" applyProtection="1">
      <alignment horizontal="center" shrinkToFit="1"/>
      <protection locked="0"/>
    </xf>
    <xf numFmtId="38" fontId="19" fillId="0" borderId="163" xfId="2" applyFont="1" applyFill="1" applyBorder="1" applyAlignment="1" applyProtection="1">
      <alignment horizontal="center" shrinkToFit="1"/>
    </xf>
    <xf numFmtId="0" fontId="14" fillId="4" borderId="154" xfId="0" quotePrefix="1" applyFont="1" applyFill="1" applyBorder="1" applyAlignment="1">
      <alignment horizontal="center"/>
    </xf>
    <xf numFmtId="0" fontId="18" fillId="4" borderId="1" xfId="0" quotePrefix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shrinkToFit="1"/>
    </xf>
    <xf numFmtId="38" fontId="19" fillId="4" borderId="155" xfId="2" applyFont="1" applyFill="1" applyBorder="1" applyAlignment="1" applyProtection="1">
      <alignment horizontal="right" shrinkToFit="1"/>
    </xf>
    <xf numFmtId="38" fontId="19" fillId="0" borderId="157" xfId="2" applyFont="1" applyFill="1" applyBorder="1" applyAlignment="1" applyProtection="1">
      <alignment horizontal="right" shrinkToFit="1"/>
    </xf>
    <xf numFmtId="0" fontId="14" fillId="3" borderId="164" xfId="0" quotePrefix="1" applyFont="1" applyFill="1" applyBorder="1" applyAlignment="1" applyProtection="1">
      <alignment horizontal="center"/>
      <protection locked="0"/>
    </xf>
    <xf numFmtId="0" fontId="18" fillId="0" borderId="165" xfId="0" quotePrefix="1" applyFont="1" applyBorder="1" applyAlignment="1">
      <alignment horizontal="center"/>
    </xf>
    <xf numFmtId="0" fontId="14" fillId="3" borderId="165" xfId="0" applyFont="1" applyFill="1" applyBorder="1" applyAlignment="1" applyProtection="1">
      <alignment horizontal="center" shrinkToFit="1"/>
      <protection locked="0"/>
    </xf>
    <xf numFmtId="38" fontId="19" fillId="3" borderId="167" xfId="2" applyFont="1" applyFill="1" applyBorder="1" applyAlignment="1" applyProtection="1">
      <alignment horizontal="center" shrinkToFi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/>
    <xf numFmtId="0" fontId="2" fillId="0" borderId="15" xfId="0" applyFont="1" applyBorder="1" applyAlignment="1">
      <alignment vertical="top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2" fillId="0" borderId="146" xfId="0" applyFont="1" applyBorder="1" applyAlignment="1"/>
    <xf numFmtId="0" fontId="2" fillId="0" borderId="173" xfId="0" applyFont="1" applyBorder="1" applyAlignment="1"/>
    <xf numFmtId="0" fontId="2" fillId="0" borderId="0" xfId="0" applyFont="1" applyAlignment="1">
      <alignment horizontal="distributed" vertical="center" textRotation="255"/>
    </xf>
    <xf numFmtId="0" fontId="2" fillId="0" borderId="174" xfId="0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2" fillId="0" borderId="176" xfId="0" applyFont="1" applyBorder="1" applyAlignment="1"/>
    <xf numFmtId="0" fontId="2" fillId="0" borderId="177" xfId="0" applyFont="1" applyBorder="1" applyAlignment="1"/>
    <xf numFmtId="0" fontId="23" fillId="0" borderId="177" xfId="0" applyFont="1" applyBorder="1" applyAlignment="1">
      <alignment horizontal="left" vertical="center"/>
    </xf>
    <xf numFmtId="0" fontId="2" fillId="0" borderId="178" xfId="0" applyFont="1" applyBorder="1" applyAlignment="1"/>
    <xf numFmtId="0" fontId="2" fillId="0" borderId="179" xfId="0" applyFont="1" applyBorder="1" applyAlignment="1"/>
    <xf numFmtId="0" fontId="2" fillId="0" borderId="0" xfId="0" applyFont="1" applyAlignment="1">
      <alignment horizontal="distributed" vertical="center"/>
    </xf>
    <xf numFmtId="0" fontId="27" fillId="0" borderId="0" xfId="4" applyFont="1"/>
    <xf numFmtId="0" fontId="52" fillId="0" borderId="0" xfId="4" applyFont="1" applyAlignment="1">
      <alignment horizontal="right" vertical="center"/>
    </xf>
    <xf numFmtId="0" fontId="52" fillId="0" borderId="0" xfId="4" applyFont="1" applyAlignment="1">
      <alignment vertical="center"/>
    </xf>
    <xf numFmtId="0" fontId="27" fillId="0" borderId="0" xfId="4" applyFont="1" applyAlignment="1">
      <alignment horizontal="center" vertical="center"/>
    </xf>
    <xf numFmtId="0" fontId="53" fillId="0" borderId="0" xfId="4" applyFont="1" applyAlignment="1">
      <alignment horizontal="right" vertical="center"/>
    </xf>
    <xf numFmtId="0" fontId="27" fillId="0" borderId="22" xfId="4" applyFont="1" applyBorder="1" applyAlignment="1">
      <alignment horizontal="center"/>
    </xf>
    <xf numFmtId="0" fontId="10" fillId="0" borderId="0" xfId="4" applyFont="1" applyAlignment="1">
      <alignment horizontal="center"/>
    </xf>
    <xf numFmtId="0" fontId="29" fillId="0" borderId="22" xfId="4" applyFont="1" applyBorder="1" applyAlignment="1">
      <alignment horizontal="center" vertical="center"/>
    </xf>
    <xf numFmtId="0" fontId="30" fillId="0" borderId="0" xfId="4" applyFont="1" applyAlignment="1">
      <alignment horizontal="center" vertical="center"/>
    </xf>
    <xf numFmtId="0" fontId="30" fillId="0" borderId="0" xfId="4" applyFont="1" applyAlignment="1">
      <alignment horizontal="left" vertical="center"/>
    </xf>
    <xf numFmtId="0" fontId="27" fillId="0" borderId="0" xfId="4" applyFont="1" applyAlignment="1">
      <alignment horizontal="center"/>
    </xf>
    <xf numFmtId="0" fontId="31" fillId="0" borderId="0" xfId="4" applyFont="1" applyAlignment="1">
      <alignment horizontal="center" vertical="center"/>
    </xf>
    <xf numFmtId="0" fontId="27" fillId="0" borderId="0" xfId="4" applyFont="1" applyAlignment="1">
      <alignment horizontal="center" vertical="center" justifyLastLine="1"/>
    </xf>
    <xf numFmtId="0" fontId="28" fillId="0" borderId="0" xfId="4" applyFont="1" applyAlignment="1">
      <alignment horizontal="distributed" vertical="center"/>
    </xf>
    <xf numFmtId="0" fontId="27" fillId="0" borderId="24" xfId="4" applyFont="1" applyBorder="1"/>
    <xf numFmtId="177" fontId="27" fillId="0" borderId="24" xfId="4" applyNumberFormat="1" applyFont="1" applyBorder="1" applyAlignment="1">
      <alignment horizontal="right" justifyLastLine="1"/>
    </xf>
    <xf numFmtId="0" fontId="10" fillId="0" borderId="24" xfId="4" applyFont="1" applyBorder="1" applyAlignment="1">
      <alignment horizontal="center" justifyLastLine="1"/>
    </xf>
    <xf numFmtId="177" fontId="27" fillId="0" borderId="24" xfId="4" applyNumberFormat="1" applyFont="1" applyBorder="1" applyAlignment="1">
      <alignment horizontal="center" justifyLastLine="1"/>
    </xf>
    <xf numFmtId="177" fontId="27" fillId="0" borderId="0" xfId="4" applyNumberFormat="1" applyFont="1" applyAlignment="1">
      <alignment horizontal="left" justifyLastLine="1"/>
    </xf>
    <xf numFmtId="0" fontId="28" fillId="0" borderId="0" xfId="4" applyFont="1" applyAlignment="1">
      <alignment horizontal="center" vertical="center"/>
    </xf>
    <xf numFmtId="0" fontId="27" fillId="0" borderId="183" xfId="4" applyFont="1" applyBorder="1"/>
    <xf numFmtId="0" fontId="27" fillId="0" borderId="184" xfId="4" applyFont="1" applyBorder="1"/>
    <xf numFmtId="0" fontId="27" fillId="0" borderId="186" xfId="4" applyFont="1" applyBorder="1"/>
    <xf numFmtId="0" fontId="56" fillId="0" borderId="0" xfId="4" applyFont="1"/>
    <xf numFmtId="0" fontId="27" fillId="0" borderId="0" xfId="4" applyFont="1" applyAlignment="1">
      <alignment horizontal="left"/>
    </xf>
    <xf numFmtId="0" fontId="27" fillId="0" borderId="185" xfId="4" applyFont="1" applyBorder="1" applyAlignment="1">
      <alignment horizontal="center" vertical="center"/>
    </xf>
    <xf numFmtId="0" fontId="27" fillId="0" borderId="0" xfId="4" applyFont="1" applyAlignment="1">
      <alignment horizontal="left" vertical="center"/>
    </xf>
    <xf numFmtId="0" fontId="56" fillId="0" borderId="187" xfId="4" applyFont="1" applyBorder="1"/>
    <xf numFmtId="0" fontId="17" fillId="0" borderId="0" xfId="4" applyFont="1" applyAlignment="1">
      <alignment horizontal="distributed" vertical="center"/>
    </xf>
    <xf numFmtId="178" fontId="33" fillId="0" borderId="0" xfId="3" applyNumberFormat="1" applyFont="1" applyBorder="1" applyAlignment="1" applyProtection="1">
      <alignment horizontal="left" shrinkToFit="1"/>
    </xf>
    <xf numFmtId="178" fontId="33" fillId="0" borderId="185" xfId="3" applyNumberFormat="1" applyFont="1" applyBorder="1" applyAlignment="1" applyProtection="1">
      <alignment horizontal="left" vertical="center" shrinkToFit="1"/>
    </xf>
    <xf numFmtId="0" fontId="10" fillId="0" borderId="0" xfId="4" applyFont="1" applyAlignment="1">
      <alignment horizontal="left" vertical="center"/>
    </xf>
    <xf numFmtId="178" fontId="33" fillId="0" borderId="0" xfId="3" applyNumberFormat="1" applyFont="1" applyFill="1" applyBorder="1" applyAlignment="1" applyProtection="1">
      <alignment horizontal="left" shrinkToFit="1"/>
    </xf>
    <xf numFmtId="0" fontId="30" fillId="0" borderId="0" xfId="4" applyFont="1" applyAlignment="1">
      <alignment horizontal="center" vertical="center" shrinkToFit="1"/>
    </xf>
    <xf numFmtId="0" fontId="27" fillId="0" borderId="22" xfId="4" applyFont="1" applyBorder="1" applyAlignment="1">
      <alignment horizontal="left"/>
    </xf>
    <xf numFmtId="0" fontId="17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 shrinkToFit="1"/>
    </xf>
    <xf numFmtId="178" fontId="33" fillId="0" borderId="188" xfId="3" applyNumberFormat="1" applyFont="1" applyBorder="1" applyAlignment="1" applyProtection="1">
      <alignment horizontal="left" vertical="center" shrinkToFit="1"/>
    </xf>
    <xf numFmtId="0" fontId="17" fillId="0" borderId="189" xfId="4" applyFont="1" applyBorder="1" applyAlignment="1">
      <alignment horizontal="distributed" vertical="center"/>
    </xf>
    <xf numFmtId="0" fontId="27" fillId="0" borderId="190" xfId="4" applyFont="1" applyBorder="1" applyAlignment="1">
      <alignment horizontal="center" vertical="center"/>
    </xf>
    <xf numFmtId="178" fontId="33" fillId="0" borderId="0" xfId="3" applyNumberFormat="1" applyFont="1" applyBorder="1" applyAlignment="1" applyProtection="1">
      <alignment horizontal="left" vertical="center" shrinkToFit="1"/>
    </xf>
    <xf numFmtId="178" fontId="33" fillId="0" borderId="0" xfId="3" applyNumberFormat="1" applyFont="1" applyFill="1" applyBorder="1" applyAlignment="1" applyProtection="1">
      <alignment horizontal="left" vertical="center" shrinkToFit="1"/>
    </xf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vertical="center"/>
    </xf>
    <xf numFmtId="0" fontId="36" fillId="0" borderId="0" xfId="4" applyFont="1" applyAlignment="1">
      <alignment horizontal="center" vertical="center"/>
    </xf>
    <xf numFmtId="38" fontId="38" fillId="0" borderId="144" xfId="3" applyFont="1" applyBorder="1" applyAlignment="1" applyProtection="1">
      <alignment horizontal="right"/>
    </xf>
    <xf numFmtId="38" fontId="38" fillId="0" borderId="0" xfId="3" applyFont="1" applyBorder="1" applyAlignment="1" applyProtection="1">
      <alignment horizontal="right"/>
    </xf>
    <xf numFmtId="0" fontId="27" fillId="0" borderId="0" xfId="4" applyFont="1" applyAlignment="1">
      <alignment vertical="center"/>
    </xf>
    <xf numFmtId="0" fontId="42" fillId="0" borderId="32" xfId="4" applyFont="1" applyBorder="1" applyAlignment="1">
      <alignment horizontal="center"/>
    </xf>
    <xf numFmtId="0" fontId="42" fillId="0" borderId="33" xfId="4" applyFont="1" applyBorder="1" applyAlignment="1">
      <alignment horizontal="center"/>
    </xf>
    <xf numFmtId="0" fontId="27" fillId="0" borderId="34" xfId="4" applyFont="1" applyBorder="1" applyAlignment="1">
      <alignment horizontal="center"/>
    </xf>
    <xf numFmtId="0" fontId="27" fillId="0" borderId="35" xfId="4" applyFont="1" applyBorder="1" applyAlignment="1">
      <alignment horizontal="center"/>
    </xf>
    <xf numFmtId="0" fontId="27" fillId="0" borderId="36" xfId="4" applyFont="1" applyBorder="1" applyAlignment="1">
      <alignment horizontal="center"/>
    </xf>
    <xf numFmtId="0" fontId="27" fillId="0" borderId="37" xfId="4" applyFont="1" applyBorder="1" applyAlignment="1">
      <alignment horizontal="center"/>
    </xf>
    <xf numFmtId="0" fontId="36" fillId="0" borderId="0" xfId="4" applyFont="1" applyAlignment="1">
      <alignment horizontal="center" vertical="top"/>
    </xf>
    <xf numFmtId="0" fontId="14" fillId="0" borderId="39" xfId="0" applyFont="1" applyBorder="1" applyAlignment="1">
      <alignment horizontal="distributed" vertical="center"/>
    </xf>
    <xf numFmtId="38" fontId="19" fillId="0" borderId="194" xfId="2" applyFont="1" applyFill="1" applyBorder="1" applyAlignment="1" applyProtection="1">
      <alignment horizontal="center" shrinkToFit="1"/>
    </xf>
    <xf numFmtId="38" fontId="19" fillId="3" borderId="161" xfId="2" applyFont="1" applyFill="1" applyBorder="1" applyAlignment="1" applyProtection="1">
      <alignment horizontal="center" shrinkToFit="1"/>
    </xf>
    <xf numFmtId="38" fontId="19" fillId="3" borderId="167" xfId="2" applyFont="1" applyFill="1" applyBorder="1" applyAlignment="1" applyProtection="1">
      <alignment horizontal="center" shrinkToFit="1"/>
    </xf>
    <xf numFmtId="38" fontId="19" fillId="0" borderId="0" xfId="3" applyFont="1" applyFill="1" applyBorder="1" applyAlignment="1" applyProtection="1">
      <alignment horizontal="center"/>
    </xf>
    <xf numFmtId="38" fontId="59" fillId="0" borderId="0" xfId="3" applyFont="1" applyFill="1" applyBorder="1" applyAlignment="1" applyProtection="1">
      <alignment horizontal="center"/>
    </xf>
    <xf numFmtId="0" fontId="19" fillId="0" borderId="0" xfId="3" applyNumberFormat="1" applyFont="1" applyFill="1" applyBorder="1" applyAlignment="1" applyProtection="1">
      <alignment horizontal="center"/>
    </xf>
    <xf numFmtId="0" fontId="59" fillId="0" borderId="0" xfId="3" applyNumberFormat="1" applyFont="1" applyFill="1" applyBorder="1" applyAlignment="1" applyProtection="1">
      <alignment horizontal="center"/>
    </xf>
    <xf numFmtId="0" fontId="37" fillId="0" borderId="0" xfId="4" applyFont="1" applyAlignment="1">
      <alignment horizontal="right"/>
    </xf>
    <xf numFmtId="0" fontId="37" fillId="0" borderId="0" xfId="4" applyFont="1" applyAlignment="1">
      <alignment horizontal="left" shrinkToFit="1"/>
    </xf>
    <xf numFmtId="0" fontId="44" fillId="0" borderId="195" xfId="3" applyNumberFormat="1" applyFont="1" applyFill="1" applyBorder="1" applyAlignment="1" applyProtection="1">
      <alignment horizontal="center" vertical="center" wrapText="1"/>
    </xf>
    <xf numFmtId="38" fontId="19" fillId="0" borderId="183" xfId="3" applyFont="1" applyFill="1" applyBorder="1" applyAlignment="1" applyProtection="1">
      <alignment horizontal="right"/>
    </xf>
    <xf numFmtId="38" fontId="19" fillId="0" borderId="196" xfId="3" applyFont="1" applyFill="1" applyBorder="1" applyAlignment="1" applyProtection="1">
      <alignment horizontal="right"/>
    </xf>
    <xf numFmtId="38" fontId="19" fillId="0" borderId="184" xfId="3" applyFont="1" applyFill="1" applyBorder="1" applyAlignment="1" applyProtection="1">
      <alignment horizontal="right"/>
    </xf>
    <xf numFmtId="0" fontId="44" fillId="0" borderId="186" xfId="3" applyNumberFormat="1" applyFont="1" applyFill="1" applyBorder="1" applyAlignment="1" applyProtection="1">
      <alignment horizontal="center" vertical="center" wrapText="1"/>
    </xf>
    <xf numFmtId="38" fontId="10" fillId="0" borderId="45" xfId="3" applyFont="1" applyFill="1" applyBorder="1" applyAlignment="1" applyProtection="1">
      <alignment horizontal="right"/>
    </xf>
    <xf numFmtId="38" fontId="10" fillId="0" borderId="22" xfId="3" applyFont="1" applyFill="1" applyBorder="1" applyAlignment="1" applyProtection="1">
      <alignment horizontal="right"/>
    </xf>
    <xf numFmtId="38" fontId="10" fillId="0" borderId="46" xfId="3" applyFont="1" applyFill="1" applyBorder="1" applyAlignment="1" applyProtection="1">
      <alignment horizontal="right"/>
    </xf>
    <xf numFmtId="181" fontId="21" fillId="0" borderId="26" xfId="4" applyNumberFormat="1" applyFont="1" applyBorder="1" applyAlignment="1">
      <alignment horizontal="right"/>
    </xf>
    <xf numFmtId="181" fontId="21" fillId="0" borderId="47" xfId="4" applyNumberFormat="1" applyFont="1" applyBorder="1" applyAlignment="1">
      <alignment horizontal="right"/>
    </xf>
    <xf numFmtId="38" fontId="10" fillId="0" borderId="48" xfId="3" applyFont="1" applyFill="1" applyBorder="1" applyAlignment="1" applyProtection="1">
      <alignment horizontal="right"/>
    </xf>
    <xf numFmtId="38" fontId="10" fillId="0" borderId="30" xfId="3" applyFont="1" applyFill="1" applyBorder="1" applyAlignment="1" applyProtection="1">
      <alignment horizontal="right"/>
    </xf>
    <xf numFmtId="38" fontId="10" fillId="0" borderId="31" xfId="3" applyFont="1" applyFill="1" applyBorder="1" applyAlignment="1" applyProtection="1">
      <alignment horizontal="right"/>
    </xf>
    <xf numFmtId="182" fontId="27" fillId="0" borderId="30" xfId="4" applyNumberFormat="1" applyFont="1" applyBorder="1" applyAlignment="1">
      <alignment horizontal="right"/>
    </xf>
    <xf numFmtId="182" fontId="27" fillId="0" borderId="49" xfId="4" applyNumberFormat="1" applyFont="1" applyBorder="1" applyAlignment="1">
      <alignment horizontal="right"/>
    </xf>
    <xf numFmtId="0" fontId="14" fillId="4" borderId="1" xfId="0" applyFont="1" applyFill="1" applyBorder="1" applyAlignment="1">
      <alignment horizontal="center" vertical="center" shrinkToFit="1"/>
    </xf>
    <xf numFmtId="0" fontId="12" fillId="4" borderId="18" xfId="0" applyFont="1" applyFill="1" applyBorder="1" applyAlignment="1">
      <alignment horizontal="distributed" vertical="center"/>
    </xf>
    <xf numFmtId="182" fontId="27" fillId="3" borderId="50" xfId="4" applyNumberFormat="1" applyFont="1" applyFill="1" applyBorder="1" applyAlignment="1">
      <alignment horizontal="right"/>
    </xf>
    <xf numFmtId="182" fontId="27" fillId="3" borderId="51" xfId="4" applyNumberFormat="1" applyFont="1" applyFill="1" applyBorder="1" applyAlignment="1">
      <alignment horizontal="right"/>
    </xf>
    <xf numFmtId="38" fontId="19" fillId="0" borderId="0" xfId="3" applyFont="1" applyFill="1" applyBorder="1" applyAlignment="1" applyProtection="1">
      <alignment horizontal="center" shrinkToFit="1"/>
    </xf>
    <xf numFmtId="0" fontId="19" fillId="0" borderId="0" xfId="3" applyNumberFormat="1" applyFont="1" applyFill="1" applyBorder="1" applyAlignment="1" applyProtection="1">
      <alignment horizontal="center" shrinkToFit="1"/>
    </xf>
    <xf numFmtId="38" fontId="58" fillId="0" borderId="239" xfId="3" applyFont="1" applyFill="1" applyBorder="1" applyAlignment="1" applyProtection="1">
      <alignment horizontal="center"/>
    </xf>
    <xf numFmtId="0" fontId="58" fillId="0" borderId="239" xfId="3" applyNumberFormat="1" applyFont="1" applyFill="1" applyBorder="1" applyAlignment="1" applyProtection="1">
      <alignment horizontal="center"/>
    </xf>
    <xf numFmtId="0" fontId="37" fillId="0" borderId="239" xfId="4" applyFont="1" applyBorder="1" applyAlignment="1">
      <alignment horizontal="right"/>
    </xf>
    <xf numFmtId="0" fontId="37" fillId="0" borderId="239" xfId="4" applyFont="1" applyBorder="1" applyAlignment="1">
      <alignment horizontal="left" shrinkToFit="1"/>
    </xf>
    <xf numFmtId="38" fontId="19" fillId="0" borderId="239" xfId="3" applyFont="1" applyFill="1" applyBorder="1" applyAlignment="1" applyProtection="1">
      <alignment horizontal="right"/>
    </xf>
    <xf numFmtId="38" fontId="19" fillId="0" borderId="240" xfId="3" applyFont="1" applyFill="1" applyBorder="1" applyAlignment="1" applyProtection="1">
      <alignment horizontal="right"/>
    </xf>
    <xf numFmtId="179" fontId="19" fillId="0" borderId="183" xfId="3" applyNumberFormat="1" applyFont="1" applyFill="1" applyBorder="1" applyAlignment="1" applyProtection="1">
      <alignment horizontal="right"/>
    </xf>
    <xf numFmtId="49" fontId="30" fillId="0" borderId="32" xfId="4" applyNumberFormat="1" applyFont="1" applyBorder="1" applyAlignment="1">
      <alignment horizontal="left" vertical="top" wrapText="1"/>
    </xf>
    <xf numFmtId="49" fontId="30" fillId="0" borderId="33" xfId="4" applyNumberFormat="1" applyFont="1" applyBorder="1" applyAlignment="1">
      <alignment horizontal="left" vertical="top" wrapText="1"/>
    </xf>
    <xf numFmtId="49" fontId="30" fillId="0" borderId="100" xfId="4" applyNumberFormat="1" applyFont="1" applyBorder="1" applyAlignment="1">
      <alignment horizontal="left" vertical="top" wrapText="1"/>
    </xf>
    <xf numFmtId="0" fontId="28" fillId="4" borderId="43" xfId="4" applyFont="1" applyFill="1" applyBorder="1" applyAlignment="1">
      <alignment horizontal="center"/>
    </xf>
    <xf numFmtId="38" fontId="10" fillId="4" borderId="45" xfId="3" applyFont="1" applyFill="1" applyBorder="1" applyAlignment="1" applyProtection="1">
      <alignment horizontal="right"/>
    </xf>
    <xf numFmtId="38" fontId="10" fillId="4" borderId="22" xfId="3" applyFont="1" applyFill="1" applyBorder="1" applyAlignment="1" applyProtection="1">
      <alignment horizontal="right"/>
    </xf>
    <xf numFmtId="38" fontId="10" fillId="4" borderId="46" xfId="3" applyFont="1" applyFill="1" applyBorder="1" applyAlignment="1" applyProtection="1">
      <alignment horizontal="right"/>
    </xf>
    <xf numFmtId="38" fontId="10" fillId="4" borderId="48" xfId="3" applyFont="1" applyFill="1" applyBorder="1" applyAlignment="1" applyProtection="1">
      <alignment horizontal="right"/>
    </xf>
    <xf numFmtId="38" fontId="10" fillId="4" borderId="30" xfId="3" applyFont="1" applyFill="1" applyBorder="1" applyAlignment="1" applyProtection="1">
      <alignment horizontal="right"/>
    </xf>
    <xf numFmtId="38" fontId="10" fillId="4" borderId="31" xfId="3" applyFont="1" applyFill="1" applyBorder="1" applyAlignment="1" applyProtection="1">
      <alignment horizontal="right"/>
    </xf>
    <xf numFmtId="38" fontId="19" fillId="0" borderId="239" xfId="3" applyFont="1" applyFill="1" applyBorder="1" applyAlignment="1" applyProtection="1">
      <alignment horizontal="center" shrinkToFit="1"/>
    </xf>
    <xf numFmtId="0" fontId="19" fillId="0" borderId="239" xfId="3" applyNumberFormat="1" applyFont="1" applyFill="1" applyBorder="1" applyAlignment="1" applyProtection="1">
      <alignment horizontal="center" shrinkToFit="1"/>
    </xf>
    <xf numFmtId="38" fontId="19" fillId="0" borderId="239" xfId="3" applyFont="1" applyFill="1" applyBorder="1" applyAlignment="1" applyProtection="1">
      <alignment horizontal="center"/>
    </xf>
    <xf numFmtId="179" fontId="19" fillId="0" borderId="239" xfId="3" applyNumberFormat="1" applyFont="1" applyFill="1" applyBorder="1" applyAlignment="1" applyProtection="1">
      <alignment horizontal="right"/>
    </xf>
    <xf numFmtId="0" fontId="60" fillId="0" borderId="0" xfId="3" applyNumberFormat="1" applyFont="1" applyFill="1" applyBorder="1" applyAlignment="1" applyProtection="1">
      <alignment horizontal="distributed" vertical="center" justifyLastLine="1"/>
    </xf>
    <xf numFmtId="0" fontId="60" fillId="0" borderId="195" xfId="3" applyNumberFormat="1" applyFont="1" applyFill="1" applyBorder="1" applyAlignment="1" applyProtection="1">
      <alignment horizontal="distributed" vertical="center" justifyLastLine="1"/>
    </xf>
    <xf numFmtId="0" fontId="60" fillId="0" borderId="0" xfId="3" applyNumberFormat="1" applyFont="1" applyFill="1" applyBorder="1" applyAlignment="1" applyProtection="1">
      <alignment horizontal="left" vertical="center" justifyLastLine="1"/>
    </xf>
    <xf numFmtId="0" fontId="60" fillId="0" borderId="186" xfId="3" applyNumberFormat="1" applyFont="1" applyFill="1" applyBorder="1" applyAlignment="1" applyProtection="1">
      <alignment horizontal="left" vertical="center" justifyLastLine="1"/>
    </xf>
    <xf numFmtId="0" fontId="61" fillId="0" borderId="197" xfId="3" quotePrefix="1" applyNumberFormat="1" applyFont="1" applyFill="1" applyBorder="1" applyAlignment="1" applyProtection="1">
      <alignment horizontal="center" vertical="center" justifyLastLine="1"/>
    </xf>
    <xf numFmtId="0" fontId="61" fillId="0" borderId="198" xfId="3" applyNumberFormat="1" applyFont="1" applyFill="1" applyBorder="1" applyAlignment="1" applyProtection="1">
      <alignment horizontal="center" vertical="center" justifyLastLine="1"/>
    </xf>
    <xf numFmtId="0" fontId="2" fillId="0" borderId="147" xfId="0" applyFont="1" applyBorder="1" applyAlignment="1"/>
    <xf numFmtId="0" fontId="14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2" fillId="0" borderId="148" xfId="0" applyFont="1" applyBorder="1" applyAlignment="1"/>
    <xf numFmtId="38" fontId="19" fillId="0" borderId="0" xfId="3" applyFont="1" applyFill="1" applyBorder="1" applyAlignment="1" applyProtection="1">
      <alignment horizontal="right"/>
    </xf>
    <xf numFmtId="38" fontId="58" fillId="0" borderId="0" xfId="3" applyFont="1" applyFill="1" applyBorder="1" applyAlignment="1" applyProtection="1">
      <alignment horizontal="center"/>
    </xf>
    <xf numFmtId="0" fontId="58" fillId="0" borderId="0" xfId="3" applyNumberFormat="1" applyFont="1" applyFill="1" applyBorder="1" applyAlignment="1" applyProtection="1">
      <alignment horizontal="center"/>
    </xf>
    <xf numFmtId="0" fontId="14" fillId="0" borderId="0" xfId="4" applyFont="1" applyAlignment="1">
      <alignment horizontal="distributed"/>
    </xf>
    <xf numFmtId="0" fontId="28" fillId="0" borderId="0" xfId="4" applyFont="1" applyAlignment="1">
      <alignment horizontal="center" vertical="center" shrinkToFit="1"/>
    </xf>
    <xf numFmtId="177" fontId="27" fillId="0" borderId="0" xfId="4" applyNumberFormat="1" applyFont="1" applyAlignment="1">
      <alignment horizontal="right" justifyLastLine="1"/>
    </xf>
    <xf numFmtId="0" fontId="29" fillId="0" borderId="0" xfId="4" applyFont="1" applyAlignment="1">
      <alignment horizontal="center" vertical="center"/>
    </xf>
    <xf numFmtId="0" fontId="31" fillId="0" borderId="23" xfId="4" applyFont="1" applyBorder="1" applyAlignment="1">
      <alignment horizontal="center" vertical="center"/>
    </xf>
    <xf numFmtId="0" fontId="28" fillId="4" borderId="38" xfId="4" applyFont="1" applyFill="1" applyBorder="1" applyAlignment="1">
      <alignment horizontal="center"/>
    </xf>
    <xf numFmtId="0" fontId="28" fillId="4" borderId="44" xfId="4" applyFont="1" applyFill="1" applyBorder="1" applyAlignment="1">
      <alignment horizontal="center"/>
    </xf>
    <xf numFmtId="0" fontId="3" fillId="0" borderId="0" xfId="0" applyFont="1" applyAlignment="1"/>
    <xf numFmtId="38" fontId="3" fillId="0" borderId="0" xfId="2" applyFont="1" applyAlignment="1" applyProtection="1"/>
    <xf numFmtId="0" fontId="2" fillId="4" borderId="0" xfId="0" applyFont="1" applyFill="1" applyAlignment="1"/>
    <xf numFmtId="0" fontId="14" fillId="3" borderId="160" xfId="0" applyFont="1" applyFill="1" applyBorder="1" applyAlignment="1" applyProtection="1">
      <alignment horizontal="center" shrinkToFit="1"/>
      <protection locked="0"/>
    </xf>
    <xf numFmtId="0" fontId="14" fillId="3" borderId="166" xfId="0" applyFont="1" applyFill="1" applyBorder="1" applyAlignment="1" applyProtection="1">
      <alignment horizontal="center" shrinkToFit="1"/>
      <protection locked="0"/>
    </xf>
    <xf numFmtId="0" fontId="22" fillId="0" borderId="0" xfId="0" applyFont="1" applyAlignment="1">
      <alignment horizontal="center" vertical="center" textRotation="255"/>
    </xf>
    <xf numFmtId="0" fontId="22" fillId="0" borderId="0" xfId="0" applyFont="1" applyAlignment="1">
      <alignment vertical="center" textRotation="255" wrapText="1"/>
    </xf>
    <xf numFmtId="0" fontId="5" fillId="0" borderId="0" xfId="0" applyFont="1" applyAlignment="1">
      <alignment horizontal="center" vertical="center"/>
    </xf>
    <xf numFmtId="0" fontId="2" fillId="0" borderId="140" xfId="0" applyFont="1" applyBorder="1" applyAlignment="1"/>
    <xf numFmtId="0" fontId="2" fillId="0" borderId="141" xfId="0" applyFont="1" applyBorder="1" applyAlignment="1"/>
    <xf numFmtId="0" fontId="2" fillId="0" borderId="142" xfId="0" applyFont="1" applyBorder="1" applyAlignment="1"/>
    <xf numFmtId="0" fontId="2" fillId="0" borderId="144" xfId="0" applyFont="1" applyBorder="1" applyAlignment="1"/>
    <xf numFmtId="0" fontId="10" fillId="0" borderId="144" xfId="0" applyFont="1" applyBorder="1" applyAlignment="1">
      <alignment horizontal="distributed" vertical="center" indent="1" shrinkToFit="1"/>
    </xf>
    <xf numFmtId="0" fontId="12" fillId="0" borderId="18" xfId="0" applyFont="1" applyBorder="1" applyAlignment="1">
      <alignment horizontal="distributed" vertical="center"/>
    </xf>
    <xf numFmtId="0" fontId="22" fillId="0" borderId="0" xfId="0" applyFont="1" applyAlignment="1">
      <alignment horizontal="center" vertical="center" textRotation="255" wrapText="1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 justifyLastLine="1"/>
    </xf>
    <xf numFmtId="0" fontId="12" fillId="0" borderId="149" xfId="0" applyFont="1" applyBorder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5" fillId="0" borderId="144" xfId="0" applyFont="1" applyBorder="1" applyAlignment="1">
      <alignment horizontal="center" vertical="center"/>
    </xf>
    <xf numFmtId="0" fontId="54" fillId="0" borderId="15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4" fillId="4" borderId="8" xfId="0" applyFont="1" applyFill="1" applyBorder="1" applyAlignment="1">
      <alignment horizontal="center" vertical="center" shrinkToFit="1"/>
    </xf>
    <xf numFmtId="0" fontId="14" fillId="0" borderId="156" xfId="0" quotePrefix="1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62" xfId="0" quotePrefix="1" applyFont="1" applyBorder="1" applyAlignment="1">
      <alignment horizontal="center"/>
    </xf>
    <xf numFmtId="0" fontId="14" fillId="0" borderId="159" xfId="0" applyFont="1" applyBorder="1" applyAlignment="1">
      <alignment horizontal="center" shrinkToFit="1"/>
    </xf>
    <xf numFmtId="0" fontId="14" fillId="0" borderId="160" xfId="0" applyFont="1" applyBorder="1" applyAlignment="1">
      <alignment horizontal="center" shrinkToFit="1"/>
    </xf>
    <xf numFmtId="0" fontId="14" fillId="4" borderId="8" xfId="0" applyFont="1" applyFill="1" applyBorder="1" applyAlignment="1">
      <alignment horizontal="center" shrinkToFit="1"/>
    </xf>
    <xf numFmtId="0" fontId="14" fillId="0" borderId="156" xfId="0" quotePrefix="1" applyFont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shrinkToFit="1"/>
    </xf>
    <xf numFmtId="0" fontId="14" fillId="0" borderId="8" xfId="0" applyFont="1" applyBorder="1" applyAlignment="1">
      <alignment horizontal="center" shrinkToFit="1"/>
    </xf>
    <xf numFmtId="0" fontId="14" fillId="0" borderId="192" xfId="0" quotePrefix="1" applyFont="1" applyBorder="1" applyAlignment="1">
      <alignment horizontal="center"/>
    </xf>
    <xf numFmtId="0" fontId="18" fillId="0" borderId="181" xfId="0" quotePrefix="1" applyFont="1" applyBorder="1" applyAlignment="1">
      <alignment horizontal="center"/>
    </xf>
    <xf numFmtId="0" fontId="14" fillId="0" borderId="181" xfId="0" applyFont="1" applyBorder="1" applyAlignment="1">
      <alignment horizontal="center" shrinkToFit="1"/>
    </xf>
    <xf numFmtId="0" fontId="14" fillId="0" borderId="193" xfId="0" applyFont="1" applyBorder="1" applyAlignment="1">
      <alignment horizontal="center" shrinkToFit="1"/>
    </xf>
    <xf numFmtId="0" fontId="2" fillId="0" borderId="144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2" fillId="0" borderId="180" xfId="0" applyFont="1" applyBorder="1" applyAlignment="1"/>
    <xf numFmtId="0" fontId="12" fillId="4" borderId="16" xfId="0" applyFont="1" applyFill="1" applyBorder="1" applyAlignment="1">
      <alignment horizontal="left" vertical="center"/>
    </xf>
    <xf numFmtId="0" fontId="2" fillId="0" borderId="144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8" xfId="0" applyFont="1" applyBorder="1" applyAlignment="1"/>
    <xf numFmtId="0" fontId="2" fillId="0" borderId="175" xfId="0" applyFont="1" applyBorder="1" applyAlignment="1"/>
    <xf numFmtId="0" fontId="2" fillId="0" borderId="169" xfId="0" applyFont="1" applyBorder="1" applyAlignment="1">
      <alignment vertical="top"/>
    </xf>
    <xf numFmtId="0" fontId="22" fillId="0" borderId="144" xfId="0" applyFont="1" applyBorder="1" applyAlignment="1">
      <alignment horizontal="right" vertical="top"/>
    </xf>
    <xf numFmtId="0" fontId="2" fillId="0" borderId="170" xfId="0" applyFont="1" applyBorder="1" applyAlignment="1"/>
    <xf numFmtId="0" fontId="2" fillId="0" borderId="171" xfId="0" applyFont="1" applyBorder="1" applyAlignment="1"/>
    <xf numFmtId="0" fontId="2" fillId="0" borderId="172" xfId="0" applyFont="1" applyBorder="1" applyAlignment="1"/>
    <xf numFmtId="0" fontId="27" fillId="0" borderId="171" xfId="4" applyFont="1" applyBorder="1"/>
    <xf numFmtId="0" fontId="55" fillId="0" borderId="0" xfId="4" applyFont="1" applyAlignment="1">
      <alignment horizontal="right" vertical="center"/>
    </xf>
    <xf numFmtId="0" fontId="27" fillId="0" borderId="140" xfId="4" applyFont="1" applyBorder="1"/>
    <xf numFmtId="0" fontId="27" fillId="0" borderId="141" xfId="4" applyFont="1" applyBorder="1"/>
    <xf numFmtId="0" fontId="27" fillId="0" borderId="144" xfId="4" applyFont="1" applyBorder="1"/>
    <xf numFmtId="0" fontId="27" fillId="0" borderId="143" xfId="4" applyFont="1" applyBorder="1"/>
    <xf numFmtId="0" fontId="10" fillId="0" borderId="144" xfId="4" applyFont="1" applyBorder="1" applyAlignment="1">
      <alignment horizontal="center"/>
    </xf>
    <xf numFmtId="0" fontId="27" fillId="0" borderId="144" xfId="4" applyFont="1" applyBorder="1" applyAlignment="1">
      <alignment horizontal="center"/>
    </xf>
    <xf numFmtId="0" fontId="27" fillId="0" borderId="144" xfId="4" applyFont="1" applyBorder="1" applyAlignment="1">
      <alignment horizontal="center" vertical="center"/>
    </xf>
    <xf numFmtId="0" fontId="27" fillId="0" borderId="187" xfId="4" applyFont="1" applyBorder="1" applyAlignment="1">
      <alignment horizontal="left"/>
    </xf>
    <xf numFmtId="0" fontId="30" fillId="0" borderId="30" xfId="4" applyFont="1" applyBorder="1" applyAlignment="1">
      <alignment horizontal="center" vertical="center"/>
    </xf>
    <xf numFmtId="0" fontId="17" fillId="0" borderId="30" xfId="4" applyFont="1" applyBorder="1" applyAlignment="1">
      <alignment horizontal="center" vertical="center"/>
    </xf>
    <xf numFmtId="0" fontId="17" fillId="0" borderId="30" xfId="4" applyFont="1" applyBorder="1" applyAlignment="1">
      <alignment horizontal="center" vertical="center" shrinkToFit="1"/>
    </xf>
    <xf numFmtId="0" fontId="30" fillId="0" borderId="30" xfId="4" applyFont="1" applyBorder="1" applyAlignment="1">
      <alignment horizontal="center" vertical="center" shrinkToFit="1"/>
    </xf>
    <xf numFmtId="0" fontId="35" fillId="0" borderId="144" xfId="4" applyFont="1" applyBorder="1" applyAlignment="1">
      <alignment horizontal="center" vertical="center"/>
    </xf>
    <xf numFmtId="0" fontId="36" fillId="0" borderId="143" xfId="4" applyFont="1" applyBorder="1" applyAlignment="1">
      <alignment vertical="center"/>
    </xf>
    <xf numFmtId="0" fontId="36" fillId="0" borderId="144" xfId="4" applyFont="1" applyBorder="1" applyAlignment="1">
      <alignment horizontal="center" vertical="center"/>
    </xf>
    <xf numFmtId="0" fontId="28" fillId="0" borderId="0" xfId="4" applyFont="1" applyAlignment="1">
      <alignment horizontal="right"/>
    </xf>
    <xf numFmtId="0" fontId="28" fillId="0" borderId="0" xfId="4" applyFont="1" applyAlignment="1">
      <alignment horizontal="left" shrinkToFit="1"/>
    </xf>
    <xf numFmtId="0" fontId="27" fillId="0" borderId="143" xfId="4" applyFont="1" applyBorder="1" applyAlignment="1">
      <alignment vertical="center"/>
    </xf>
    <xf numFmtId="0" fontId="28" fillId="0" borderId="144" xfId="4" applyFont="1" applyBorder="1" applyAlignment="1">
      <alignment horizontal="center" vertical="center"/>
    </xf>
    <xf numFmtId="0" fontId="28" fillId="0" borderId="38" xfId="4" applyFont="1" applyBorder="1" applyAlignment="1">
      <alignment horizontal="center"/>
    </xf>
    <xf numFmtId="0" fontId="28" fillId="0" borderId="44" xfId="4" applyFont="1" applyBorder="1" applyAlignment="1">
      <alignment horizontal="center"/>
    </xf>
    <xf numFmtId="0" fontId="27" fillId="0" borderId="144" xfId="4" applyFont="1" applyBorder="1" applyAlignment="1">
      <alignment horizontal="left"/>
    </xf>
    <xf numFmtId="0" fontId="41" fillId="0" borderId="0" xfId="4" applyFont="1" applyAlignment="1">
      <alignment horizontal="left"/>
    </xf>
    <xf numFmtId="0" fontId="28" fillId="0" borderId="43" xfId="4" applyFont="1" applyBorder="1" applyAlignment="1">
      <alignment horizontal="center"/>
    </xf>
    <xf numFmtId="0" fontId="37" fillId="0" borderId="0" xfId="4" applyFont="1" applyAlignment="1">
      <alignment horizontal="center" vertical="center"/>
    </xf>
    <xf numFmtId="182" fontId="27" fillId="0" borderId="37" xfId="4" applyNumberFormat="1" applyFont="1" applyBorder="1" applyAlignment="1">
      <alignment horizontal="right"/>
    </xf>
    <xf numFmtId="182" fontId="27" fillId="0" borderId="52" xfId="4" applyNumberFormat="1" applyFont="1" applyBorder="1" applyAlignment="1">
      <alignment horizontal="right"/>
    </xf>
    <xf numFmtId="0" fontId="27" fillId="0" borderId="170" xfId="4" applyFont="1" applyBorder="1" applyAlignment="1">
      <alignment vertical="center"/>
    </xf>
    <xf numFmtId="0" fontId="36" fillId="0" borderId="171" xfId="4" applyFont="1" applyBorder="1" applyAlignment="1">
      <alignment horizontal="center" vertical="top"/>
    </xf>
    <xf numFmtId="0" fontId="27" fillId="0" borderId="171" xfId="4" applyFont="1" applyBorder="1" applyAlignment="1">
      <alignment vertical="center"/>
    </xf>
    <xf numFmtId="0" fontId="27" fillId="0" borderId="171" xfId="4" applyFont="1" applyBorder="1" applyAlignment="1">
      <alignment horizontal="center" vertical="center"/>
    </xf>
    <xf numFmtId="0" fontId="36" fillId="0" borderId="172" xfId="4" applyFont="1" applyBorder="1" applyAlignment="1">
      <alignment horizontal="center" vertical="top"/>
    </xf>
    <xf numFmtId="0" fontId="9" fillId="0" borderId="0" xfId="4" applyFont="1" applyAlignment="1">
      <alignment horizontal="center"/>
    </xf>
    <xf numFmtId="0" fontId="27" fillId="0" borderId="187" xfId="4" applyFont="1" applyBorder="1"/>
    <xf numFmtId="0" fontId="31" fillId="0" borderId="187" xfId="4" applyFont="1" applyBorder="1" applyAlignment="1">
      <alignment horizontal="center" vertical="center"/>
    </xf>
    <xf numFmtId="0" fontId="57" fillId="0" borderId="187" xfId="4" applyFont="1" applyBorder="1" applyAlignment="1">
      <alignment horizontal="left" shrinkToFit="1"/>
    </xf>
    <xf numFmtId="0" fontId="9" fillId="0" borderId="187" xfId="4" applyFont="1" applyBorder="1" applyAlignment="1">
      <alignment horizontal="left" shrinkToFit="1"/>
    </xf>
    <xf numFmtId="0" fontId="9" fillId="0" borderId="0" xfId="4" applyFont="1" applyAlignment="1">
      <alignment horizontal="left" shrinkToFit="1"/>
    </xf>
    <xf numFmtId="0" fontId="28" fillId="0" borderId="0" xfId="4" applyFont="1" applyAlignment="1">
      <alignment horizontal="left" vertical="center"/>
    </xf>
    <xf numFmtId="0" fontId="9" fillId="0" borderId="191" xfId="4" applyFont="1" applyBorder="1" applyAlignment="1">
      <alignment horizontal="center"/>
    </xf>
    <xf numFmtId="0" fontId="27" fillId="0" borderId="187" xfId="4" applyFont="1" applyBorder="1" applyAlignment="1">
      <alignment horizontal="right"/>
    </xf>
    <xf numFmtId="0" fontId="9" fillId="0" borderId="0" xfId="4" applyFont="1" applyAlignment="1">
      <alignment horizontal="center" shrinkToFit="1"/>
    </xf>
    <xf numFmtId="0" fontId="9" fillId="0" borderId="187" xfId="4" applyFont="1" applyBorder="1" applyAlignment="1">
      <alignment horizontal="center" shrinkToFit="1"/>
    </xf>
    <xf numFmtId="0" fontId="13" fillId="0" borderId="183" xfId="4" applyFont="1" applyBorder="1" applyAlignment="1">
      <alignment horizontal="center" vertical="center" justifyLastLine="1"/>
    </xf>
    <xf numFmtId="0" fontId="13" fillId="0" borderId="184" xfId="4" applyFont="1" applyBorder="1" applyAlignment="1">
      <alignment horizontal="center" vertical="center" justifyLastLine="1"/>
    </xf>
    <xf numFmtId="0" fontId="13" fillId="0" borderId="186" xfId="4" applyFont="1" applyBorder="1" applyAlignment="1">
      <alignment horizontal="center" vertical="center" justifyLastLine="1"/>
    </xf>
    <xf numFmtId="0" fontId="30" fillId="0" borderId="183" xfId="4" applyFont="1" applyBorder="1" applyAlignment="1">
      <alignment horizontal="center" vertical="center" justifyLastLine="1"/>
    </xf>
    <xf numFmtId="0" fontId="27" fillId="0" borderId="186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 justifyLastLine="1"/>
    </xf>
    <xf numFmtId="0" fontId="49" fillId="0" borderId="0" xfId="4" applyFont="1" applyAlignment="1">
      <alignment horizontal="left" vertical="top"/>
    </xf>
    <xf numFmtId="0" fontId="27" fillId="0" borderId="189" xfId="4" applyFont="1" applyBorder="1"/>
    <xf numFmtId="0" fontId="27" fillId="0" borderId="185" xfId="4" applyFont="1" applyBorder="1"/>
    <xf numFmtId="0" fontId="27" fillId="0" borderId="295" xfId="4" applyFont="1" applyBorder="1"/>
    <xf numFmtId="0" fontId="14" fillId="3" borderId="158" xfId="0" quotePrefix="1" applyFont="1" applyFill="1" applyBorder="1" applyAlignment="1">
      <alignment horizontal="center"/>
    </xf>
    <xf numFmtId="0" fontId="14" fillId="3" borderId="159" xfId="0" applyFont="1" applyFill="1" applyBorder="1" applyAlignment="1">
      <alignment horizontal="center" shrinkToFit="1"/>
    </xf>
    <xf numFmtId="0" fontId="14" fillId="3" borderId="160" xfId="0" applyFont="1" applyFill="1" applyBorder="1" applyAlignment="1">
      <alignment horizontal="center" shrinkToFit="1"/>
    </xf>
    <xf numFmtId="0" fontId="14" fillId="3" borderId="164" xfId="0" quotePrefix="1" applyFont="1" applyFill="1" applyBorder="1" applyAlignment="1">
      <alignment horizontal="center"/>
    </xf>
    <xf numFmtId="0" fontId="14" fillId="3" borderId="165" xfId="0" applyFont="1" applyFill="1" applyBorder="1" applyAlignment="1">
      <alignment horizontal="center" shrinkToFit="1"/>
    </xf>
    <xf numFmtId="0" fontId="14" fillId="3" borderId="166" xfId="0" applyFont="1" applyFill="1" applyBorder="1" applyAlignment="1">
      <alignment horizontal="center" shrinkToFit="1"/>
    </xf>
    <xf numFmtId="0" fontId="22" fillId="0" borderId="179" xfId="0" applyFont="1" applyBorder="1" applyAlignment="1">
      <alignment horizontal="center" vertical="top"/>
    </xf>
    <xf numFmtId="0" fontId="22" fillId="4" borderId="63" xfId="0" applyFont="1" applyFill="1" applyBorder="1" applyAlignment="1">
      <alignment horizontal="center" vertical="center" textRotation="255"/>
    </xf>
    <xf numFmtId="0" fontId="22" fillId="4" borderId="85" xfId="0" applyFont="1" applyFill="1" applyBorder="1" applyAlignment="1">
      <alignment horizontal="center" vertical="center" textRotation="255"/>
    </xf>
    <xf numFmtId="0" fontId="22" fillId="4" borderId="86" xfId="0" applyFont="1" applyFill="1" applyBorder="1" applyAlignment="1">
      <alignment horizontal="center" vertical="center" textRotation="255"/>
    </xf>
    <xf numFmtId="0" fontId="14" fillId="0" borderId="0" xfId="0" applyFont="1" applyAlignment="1">
      <alignment horizontal="distributed" vertical="center"/>
    </xf>
    <xf numFmtId="0" fontId="67" fillId="0" borderId="0" xfId="0" applyFont="1" applyAlignment="1">
      <alignment horizontal="center" vertical="center"/>
    </xf>
    <xf numFmtId="0" fontId="67" fillId="0" borderId="141" xfId="0" applyFont="1" applyBorder="1" applyAlignment="1">
      <alignment horizontal="center" vertical="center"/>
    </xf>
    <xf numFmtId="0" fontId="6" fillId="0" borderId="0" xfId="0" applyFont="1" applyAlignment="1">
      <alignment horizontal="left" justifyLastLine="1"/>
    </xf>
    <xf numFmtId="0" fontId="8" fillId="0" borderId="252" xfId="0" applyFont="1" applyBorder="1" applyAlignment="1">
      <alignment horizontal="distributed" vertical="center"/>
    </xf>
    <xf numFmtId="58" fontId="56" fillId="0" borderId="205" xfId="0" applyNumberFormat="1" applyFont="1" applyBorder="1" applyAlignment="1">
      <alignment horizontal="center"/>
    </xf>
    <xf numFmtId="0" fontId="11" fillId="0" borderId="218" xfId="0" applyFont="1" applyBorder="1" applyAlignment="1">
      <alignment horizontal="center" vertical="center"/>
    </xf>
    <xf numFmtId="0" fontId="11" fillId="0" borderId="219" xfId="0" applyFont="1" applyBorder="1" applyAlignment="1">
      <alignment horizontal="center" vertical="center"/>
    </xf>
    <xf numFmtId="0" fontId="11" fillId="0" borderId="14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41" xfId="0" applyFont="1" applyBorder="1" applyAlignment="1">
      <alignment horizontal="center" vertical="center"/>
    </xf>
    <xf numFmtId="0" fontId="12" fillId="0" borderId="219" xfId="0" applyFont="1" applyBorder="1" applyAlignment="1">
      <alignment horizontal="center" vertical="center"/>
    </xf>
    <xf numFmtId="0" fontId="12" fillId="0" borderId="245" xfId="0" applyFont="1" applyBorder="1" applyAlignment="1">
      <alignment horizontal="center" vertical="center"/>
    </xf>
    <xf numFmtId="0" fontId="12" fillId="0" borderId="204" xfId="0" applyFont="1" applyBorder="1" applyAlignment="1">
      <alignment horizontal="center" vertical="center"/>
    </xf>
    <xf numFmtId="0" fontId="12" fillId="0" borderId="205" xfId="0" applyFont="1" applyBorder="1" applyAlignment="1">
      <alignment horizontal="center" vertical="center"/>
    </xf>
    <xf numFmtId="0" fontId="12" fillId="0" borderId="248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 justifyLastLine="1"/>
    </xf>
    <xf numFmtId="0" fontId="12" fillId="0" borderId="16" xfId="0" applyFont="1" applyBorder="1" applyAlignment="1">
      <alignment horizontal="distributed" vertical="center" justifyLastLine="1"/>
    </xf>
    <xf numFmtId="0" fontId="12" fillId="0" borderId="17" xfId="0" applyFont="1" applyBorder="1" applyAlignment="1">
      <alignment horizontal="distributed" vertical="center" justifyLastLine="1"/>
    </xf>
    <xf numFmtId="0" fontId="13" fillId="0" borderId="0" xfId="0" applyFont="1" applyAlignment="1">
      <alignment horizontal="center"/>
    </xf>
    <xf numFmtId="176" fontId="9" fillId="3" borderId="249" xfId="0" applyNumberFormat="1" applyFont="1" applyFill="1" applyBorder="1" applyAlignment="1" applyProtection="1">
      <alignment horizontal="center" vertical="center"/>
      <protection locked="0"/>
    </xf>
    <xf numFmtId="176" fontId="9" fillId="3" borderId="250" xfId="0" applyNumberFormat="1" applyFont="1" applyFill="1" applyBorder="1" applyAlignment="1" applyProtection="1">
      <alignment horizontal="center" vertical="center"/>
      <protection locked="0"/>
    </xf>
    <xf numFmtId="176" fontId="9" fillId="3" borderId="251" xfId="0" applyNumberFormat="1" applyFont="1" applyFill="1" applyBorder="1" applyAlignment="1" applyProtection="1">
      <alignment horizontal="center" vertical="center"/>
      <protection locked="0"/>
    </xf>
    <xf numFmtId="0" fontId="14" fillId="3" borderId="87" xfId="0" applyFont="1" applyFill="1" applyBorder="1" applyAlignment="1" applyProtection="1">
      <alignment horizontal="distributed" vertical="center"/>
      <protection locked="0"/>
    </xf>
    <xf numFmtId="176" fontId="9" fillId="0" borderId="20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66" fillId="0" borderId="0" xfId="0" applyFont="1" applyAlignment="1">
      <alignment horizontal="center" vertical="center"/>
    </xf>
    <xf numFmtId="0" fontId="22" fillId="0" borderId="63" xfId="0" applyFont="1" applyBorder="1" applyAlignment="1">
      <alignment horizontal="center" vertical="center" textRotation="255"/>
    </xf>
    <xf numFmtId="0" fontId="22" fillId="0" borderId="85" xfId="0" applyFont="1" applyBorder="1" applyAlignment="1">
      <alignment horizontal="center" vertical="center" textRotation="255"/>
    </xf>
    <xf numFmtId="0" fontId="22" fillId="0" borderId="86" xfId="0" applyFont="1" applyBorder="1" applyAlignment="1">
      <alignment horizontal="center" vertical="center" textRotation="255"/>
    </xf>
    <xf numFmtId="0" fontId="2" fillId="4" borderId="0" xfId="0" applyFont="1" applyFill="1" applyAlignment="1"/>
    <xf numFmtId="0" fontId="2" fillId="4" borderId="205" xfId="0" applyFont="1" applyFill="1" applyBorder="1" applyAlignment="1"/>
    <xf numFmtId="0" fontId="12" fillId="0" borderId="14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5" fillId="0" borderId="238" xfId="0" applyFont="1" applyBorder="1" applyAlignment="1">
      <alignment horizontal="distributed" vertical="center" justifyLastLine="1"/>
    </xf>
    <xf numFmtId="0" fontId="65" fillId="0" borderId="239" xfId="0" applyFont="1" applyBorder="1" applyAlignment="1">
      <alignment horizontal="distributed" vertical="center" justifyLastLine="1"/>
    </xf>
    <xf numFmtId="0" fontId="65" fillId="0" borderId="240" xfId="0" applyFont="1" applyBorder="1" applyAlignment="1">
      <alignment horizontal="distributed" vertical="center" justifyLastLine="1"/>
    </xf>
    <xf numFmtId="0" fontId="64" fillId="0" borderId="223" xfId="0" applyFont="1" applyBorder="1" applyAlignment="1">
      <alignment horizontal="distributed" vertical="center" justifyLastLine="1"/>
    </xf>
    <xf numFmtId="0" fontId="64" fillId="0" borderId="224" xfId="0" applyFont="1" applyBorder="1" applyAlignment="1">
      <alignment horizontal="distributed" vertical="center" justifyLastLine="1"/>
    </xf>
    <xf numFmtId="0" fontId="64" fillId="0" borderId="225" xfId="0" applyFont="1" applyBorder="1" applyAlignment="1">
      <alignment horizontal="distributed" vertical="center" justifyLastLine="1"/>
    </xf>
    <xf numFmtId="0" fontId="12" fillId="4" borderId="18" xfId="0" applyFont="1" applyFill="1" applyBorder="1" applyAlignment="1">
      <alignment horizontal="distributed" vertical="center" justifyLastLine="1"/>
    </xf>
    <xf numFmtId="0" fontId="12" fillId="4" borderId="16" xfId="0" applyFont="1" applyFill="1" applyBorder="1" applyAlignment="1">
      <alignment horizontal="distributed" vertical="center" justifyLastLine="1"/>
    </xf>
    <xf numFmtId="0" fontId="12" fillId="4" borderId="17" xfId="0" applyFont="1" applyFill="1" applyBorder="1" applyAlignment="1">
      <alignment horizontal="distributed" vertical="center" justifyLastLine="1"/>
    </xf>
    <xf numFmtId="0" fontId="16" fillId="0" borderId="0" xfId="0" applyFont="1" applyAlignment="1">
      <alignment horizontal="center"/>
    </xf>
    <xf numFmtId="0" fontId="2" fillId="4" borderId="54" xfId="0" applyFont="1" applyFill="1" applyBorder="1" applyAlignment="1">
      <alignment horizontal="distributed" vertical="center" justifyLastLine="1"/>
    </xf>
    <xf numFmtId="0" fontId="2" fillId="4" borderId="1" xfId="0" applyFont="1" applyFill="1" applyBorder="1" applyAlignment="1">
      <alignment horizontal="distributed" vertical="center" justifyLastLine="1"/>
    </xf>
    <xf numFmtId="0" fontId="2" fillId="4" borderId="8" xfId="0" applyFont="1" applyFill="1" applyBorder="1" applyAlignment="1">
      <alignment horizontal="distributed" vertical="center" justifyLastLine="1"/>
    </xf>
    <xf numFmtId="0" fontId="2" fillId="4" borderId="69" xfId="0" applyFont="1" applyFill="1" applyBorder="1" applyAlignment="1">
      <alignment horizontal="distributed" vertical="center" justifyLastLine="1"/>
    </xf>
    <xf numFmtId="0" fontId="2" fillId="4" borderId="0" xfId="0" applyFont="1" applyFill="1" applyAlignment="1">
      <alignment horizontal="distributed" vertical="center" justifyLastLine="1"/>
    </xf>
    <xf numFmtId="0" fontId="2" fillId="4" borderId="20" xfId="0" applyFont="1" applyFill="1" applyBorder="1" applyAlignment="1">
      <alignment horizontal="distributed" vertical="center" justifyLastLine="1"/>
    </xf>
    <xf numFmtId="0" fontId="2" fillId="4" borderId="62" xfId="0" applyFont="1" applyFill="1" applyBorder="1" applyAlignment="1">
      <alignment horizontal="distributed" vertical="center" justifyLastLine="1"/>
    </xf>
    <xf numFmtId="0" fontId="2" fillId="4" borderId="13" xfId="0" applyFont="1" applyFill="1" applyBorder="1" applyAlignment="1">
      <alignment horizontal="distributed" vertical="center" justifyLastLine="1"/>
    </xf>
    <xf numFmtId="0" fontId="2" fillId="4" borderId="55" xfId="0" applyFont="1" applyFill="1" applyBorder="1" applyAlignment="1">
      <alignment horizontal="distributed" vertical="center" justifyLastLine="1"/>
    </xf>
    <xf numFmtId="0" fontId="12" fillId="0" borderId="14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42" xfId="0" applyFont="1" applyBorder="1" applyAlignment="1">
      <alignment horizontal="center" vertical="center"/>
    </xf>
    <xf numFmtId="0" fontId="12" fillId="0" borderId="243" xfId="0" applyFont="1" applyBorder="1" applyAlignment="1">
      <alignment horizontal="center" vertical="center"/>
    </xf>
    <xf numFmtId="0" fontId="12" fillId="0" borderId="244" xfId="0" applyFont="1" applyBorder="1" applyAlignment="1">
      <alignment horizontal="center" vertical="center"/>
    </xf>
    <xf numFmtId="0" fontId="12" fillId="0" borderId="246" xfId="0" applyFont="1" applyBorder="1" applyAlignment="1">
      <alignment horizontal="center" vertical="center"/>
    </xf>
    <xf numFmtId="0" fontId="64" fillId="0" borderId="247" xfId="0" applyFont="1" applyBorder="1" applyAlignment="1">
      <alignment horizontal="distributed" vertical="center" justifyLastLine="1"/>
    </xf>
    <xf numFmtId="0" fontId="64" fillId="0" borderId="222" xfId="0" applyFont="1" applyBorder="1" applyAlignment="1">
      <alignment horizontal="distributed" vertical="center" justifyLastLine="1"/>
    </xf>
    <xf numFmtId="0" fontId="64" fillId="0" borderId="222" xfId="0" applyFont="1" applyBorder="1" applyAlignment="1">
      <alignment horizontal="center" vertical="center" shrinkToFit="1"/>
    </xf>
    <xf numFmtId="0" fontId="25" fillId="3" borderId="95" xfId="0" applyFont="1" applyFill="1" applyBorder="1" applyAlignment="1" applyProtection="1">
      <alignment horizontal="distributed" vertical="center"/>
      <protection locked="0"/>
    </xf>
    <xf numFmtId="0" fontId="25" fillId="3" borderId="96" xfId="0" applyFont="1" applyFill="1" applyBorder="1" applyAlignment="1" applyProtection="1">
      <alignment horizontal="distributed" vertical="center"/>
      <protection locked="0"/>
    </xf>
    <xf numFmtId="0" fontId="25" fillId="3" borderId="97" xfId="0" applyFont="1" applyFill="1" applyBorder="1" applyAlignment="1" applyProtection="1">
      <alignment horizontal="distributed" vertical="center"/>
      <protection locked="0"/>
    </xf>
    <xf numFmtId="0" fontId="12" fillId="0" borderId="286" xfId="0" applyFont="1" applyBorder="1" applyAlignment="1">
      <alignment horizontal="center" vertical="center"/>
    </xf>
    <xf numFmtId="0" fontId="12" fillId="0" borderId="287" xfId="0" applyFont="1" applyBorder="1" applyAlignment="1">
      <alignment horizontal="center" vertical="center"/>
    </xf>
    <xf numFmtId="49" fontId="74" fillId="3" borderId="241" xfId="0" applyNumberFormat="1" applyFont="1" applyFill="1" applyBorder="1" applyAlignment="1" applyProtection="1">
      <alignment horizontal="center" vertical="center"/>
      <protection locked="0"/>
    </xf>
    <xf numFmtId="49" fontId="74" fillId="3" borderId="219" xfId="0" applyNumberFormat="1" applyFont="1" applyFill="1" applyBorder="1" applyAlignment="1" applyProtection="1">
      <alignment horizontal="center" vertical="center"/>
      <protection locked="0"/>
    </xf>
    <xf numFmtId="49" fontId="74" fillId="3" borderId="220" xfId="0" applyNumberFormat="1" applyFont="1" applyFill="1" applyBorder="1" applyAlignment="1" applyProtection="1">
      <alignment horizontal="center" vertical="center"/>
      <protection locked="0"/>
    </xf>
    <xf numFmtId="49" fontId="74" fillId="3" borderId="204" xfId="0" applyNumberFormat="1" applyFont="1" applyFill="1" applyBorder="1" applyAlignment="1" applyProtection="1">
      <alignment horizontal="center" vertical="center"/>
      <protection locked="0"/>
    </xf>
    <xf numFmtId="49" fontId="74" fillId="3" borderId="205" xfId="0" applyNumberFormat="1" applyFont="1" applyFill="1" applyBorder="1" applyAlignment="1" applyProtection="1">
      <alignment horizontal="center" vertical="center"/>
      <protection locked="0"/>
    </xf>
    <xf numFmtId="49" fontId="74" fillId="3" borderId="206" xfId="0" applyNumberFormat="1" applyFont="1" applyFill="1" applyBorder="1" applyAlignment="1" applyProtection="1">
      <alignment horizontal="center" vertical="center"/>
      <protection locked="0"/>
    </xf>
    <xf numFmtId="0" fontId="15" fillId="0" borderId="203" xfId="0" applyFont="1" applyBorder="1" applyAlignment="1">
      <alignment horizontal="center" vertical="center" wrapText="1"/>
    </xf>
    <xf numFmtId="0" fontId="15" fillId="0" borderId="146" xfId="0" applyFont="1" applyBorder="1" applyAlignment="1">
      <alignment horizontal="center" vertical="center"/>
    </xf>
    <xf numFmtId="0" fontId="15" fillId="0" borderId="147" xfId="0" applyFont="1" applyBorder="1" applyAlignment="1">
      <alignment horizontal="center" vertical="center"/>
    </xf>
    <xf numFmtId="0" fontId="15" fillId="0" borderId="204" xfId="0" applyFont="1" applyBorder="1" applyAlignment="1">
      <alignment horizontal="center" vertical="center"/>
    </xf>
    <xf numFmtId="0" fontId="15" fillId="0" borderId="205" xfId="0" applyFont="1" applyBorder="1" applyAlignment="1">
      <alignment horizontal="center" vertical="center"/>
    </xf>
    <xf numFmtId="0" fontId="15" fillId="0" borderId="206" xfId="0" applyFont="1" applyBorder="1" applyAlignment="1">
      <alignment horizontal="center" vertical="center"/>
    </xf>
    <xf numFmtId="0" fontId="15" fillId="0" borderId="236" xfId="0" applyFont="1" applyBorder="1" applyAlignment="1">
      <alignment horizontal="center" vertical="center"/>
    </xf>
    <xf numFmtId="0" fontId="15" fillId="0" borderId="237" xfId="0" applyFont="1" applyBorder="1" applyAlignment="1">
      <alignment horizontal="center" vertical="center"/>
    </xf>
    <xf numFmtId="0" fontId="63" fillId="0" borderId="218" xfId="0" applyFont="1" applyBorder="1" applyAlignment="1">
      <alignment horizontal="distributed" vertical="center" justifyLastLine="1"/>
    </xf>
    <xf numFmtId="0" fontId="63" fillId="0" borderId="219" xfId="0" applyFont="1" applyBorder="1" applyAlignment="1">
      <alignment horizontal="distributed" vertical="center" justifyLastLine="1"/>
    </xf>
    <xf numFmtId="0" fontId="63" fillId="0" borderId="220" xfId="0" applyFont="1" applyBorder="1" applyAlignment="1">
      <alignment horizontal="distributed" vertical="center" justifyLastLine="1"/>
    </xf>
    <xf numFmtId="0" fontId="2" fillId="0" borderId="54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69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6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55" xfId="0" applyFont="1" applyBorder="1" applyAlignment="1">
      <alignment horizontal="distributed" vertical="center" justifyLastLine="1"/>
    </xf>
    <xf numFmtId="0" fontId="13" fillId="0" borderId="205" xfId="0" applyFont="1" applyBorder="1" applyAlignment="1">
      <alignment horizontal="center"/>
    </xf>
    <xf numFmtId="0" fontId="12" fillId="0" borderId="18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49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204" xfId="0" applyFont="1" applyBorder="1" applyAlignment="1"/>
    <xf numFmtId="0" fontId="2" fillId="0" borderId="205" xfId="0" applyFont="1" applyBorder="1" applyAlignment="1"/>
    <xf numFmtId="0" fontId="2" fillId="0" borderId="206" xfId="0" applyFont="1" applyBorder="1" applyAlignment="1"/>
    <xf numFmtId="0" fontId="2" fillId="0" borderId="207" xfId="0" applyFont="1" applyBorder="1" applyAlignment="1"/>
    <xf numFmtId="0" fontId="2" fillId="0" borderId="0" xfId="0" applyFont="1" applyAlignment="1"/>
    <xf numFmtId="0" fontId="2" fillId="0" borderId="148" xfId="0" applyFont="1" applyBorder="1" applyAlignment="1"/>
    <xf numFmtId="38" fontId="19" fillId="0" borderId="202" xfId="2" applyFont="1" applyFill="1" applyBorder="1" applyAlignment="1" applyProtection="1">
      <alignment horizontal="right"/>
    </xf>
    <xf numFmtId="38" fontId="19" fillId="0" borderId="159" xfId="2" applyFont="1" applyFill="1" applyBorder="1" applyAlignment="1" applyProtection="1">
      <alignment horizontal="right"/>
    </xf>
    <xf numFmtId="38" fontId="19" fillId="0" borderId="160" xfId="2" applyFont="1" applyFill="1" applyBorder="1" applyAlignment="1" applyProtection="1">
      <alignment horizontal="right"/>
    </xf>
    <xf numFmtId="0" fontId="14" fillId="0" borderId="69" xfId="0" applyFont="1" applyBorder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14" fillId="0" borderId="20" xfId="0" applyFont="1" applyBorder="1" applyAlignment="1">
      <alignment horizontal="center" shrinkToFit="1"/>
    </xf>
    <xf numFmtId="0" fontId="14" fillId="0" borderId="59" xfId="0" applyFont="1" applyBorder="1" applyAlignment="1">
      <alignment horizontal="center" shrinkToFit="1"/>
    </xf>
    <xf numFmtId="0" fontId="14" fillId="0" borderId="159" xfId="0" applyFont="1" applyBorder="1" applyAlignment="1">
      <alignment horizontal="center" shrinkToFit="1"/>
    </xf>
    <xf numFmtId="38" fontId="13" fillId="0" borderId="158" xfId="2" applyFont="1" applyFill="1" applyBorder="1" applyAlignment="1" applyProtection="1">
      <alignment horizontal="right" justifyLastLine="1"/>
    </xf>
    <xf numFmtId="38" fontId="13" fillId="0" borderId="159" xfId="2" applyFont="1" applyFill="1" applyBorder="1" applyAlignment="1" applyProtection="1">
      <alignment horizontal="right" justifyLastLine="1"/>
    </xf>
    <xf numFmtId="0" fontId="62" fillId="0" borderId="8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14" fillId="0" borderId="199" xfId="0" applyFont="1" applyBorder="1" applyAlignment="1">
      <alignment horizontal="center" vertical="center"/>
    </xf>
    <xf numFmtId="0" fontId="14" fillId="0" borderId="200" xfId="0" applyFont="1" applyBorder="1" applyAlignment="1">
      <alignment horizontal="center" vertical="center"/>
    </xf>
    <xf numFmtId="0" fontId="14" fillId="0" borderId="201" xfId="0" applyFont="1" applyBorder="1" applyAlignment="1">
      <alignment horizontal="center" vertical="center"/>
    </xf>
    <xf numFmtId="38" fontId="13" fillId="4" borderId="154" xfId="2" applyFont="1" applyFill="1" applyBorder="1" applyAlignment="1" applyProtection="1">
      <alignment horizontal="right" justifyLastLine="1"/>
    </xf>
    <xf numFmtId="38" fontId="13" fillId="4" borderId="1" xfId="2" applyFont="1" applyFill="1" applyBorder="1" applyAlignment="1" applyProtection="1">
      <alignment horizontal="right" justifyLastLine="1"/>
    </xf>
    <xf numFmtId="0" fontId="2" fillId="0" borderId="203" xfId="0" applyFont="1" applyBorder="1" applyAlignment="1"/>
    <xf numFmtId="0" fontId="2" fillId="0" borderId="146" xfId="0" applyFont="1" applyBorder="1" applyAlignment="1"/>
    <xf numFmtId="0" fontId="2" fillId="0" borderId="147" xfId="0" applyFont="1" applyBorder="1" applyAlignment="1"/>
    <xf numFmtId="0" fontId="14" fillId="0" borderId="54" xfId="0" applyFont="1" applyBorder="1" applyAlignment="1">
      <alignment horizontal="center" shrinkToFit="1"/>
    </xf>
    <xf numFmtId="0" fontId="14" fillId="0" borderId="1" xfId="0" applyFont="1" applyBorder="1" applyAlignment="1">
      <alignment horizontal="center" shrinkToFit="1"/>
    </xf>
    <xf numFmtId="0" fontId="14" fillId="0" borderId="8" xfId="0" applyFont="1" applyBorder="1" applyAlignment="1">
      <alignment horizont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38" fontId="13" fillId="0" borderId="215" xfId="2" applyFont="1" applyBorder="1" applyAlignment="1" applyProtection="1">
      <alignment horizontal="right"/>
    </xf>
    <xf numFmtId="38" fontId="13" fillId="0" borderId="216" xfId="2" applyFont="1" applyBorder="1" applyAlignment="1" applyProtection="1">
      <alignment horizontal="right"/>
    </xf>
    <xf numFmtId="38" fontId="13" fillId="0" borderId="235" xfId="2" applyFont="1" applyBorder="1" applyAlignment="1" applyProtection="1">
      <alignment horizontal="right"/>
    </xf>
    <xf numFmtId="38" fontId="13" fillId="4" borderId="283" xfId="2" applyFont="1" applyFill="1" applyBorder="1" applyAlignment="1" applyProtection="1">
      <alignment horizontal="right" justifyLastLine="1"/>
    </xf>
    <xf numFmtId="38" fontId="13" fillId="4" borderId="284" xfId="2" applyFont="1" applyFill="1" applyBorder="1" applyAlignment="1" applyProtection="1">
      <alignment horizontal="right" justifyLastLine="1"/>
    </xf>
    <xf numFmtId="38" fontId="13" fillId="4" borderId="285" xfId="2" applyFont="1" applyFill="1" applyBorder="1" applyAlignment="1" applyProtection="1">
      <alignment horizontal="right" justifyLastLine="1"/>
    </xf>
    <xf numFmtId="38" fontId="19" fillId="3" borderId="159" xfId="2" applyFont="1" applyFill="1" applyBorder="1" applyAlignment="1" applyProtection="1">
      <alignment horizontal="right" shrinkToFit="1"/>
      <protection locked="0"/>
    </xf>
    <xf numFmtId="38" fontId="19" fillId="3" borderId="202" xfId="2" applyFont="1" applyFill="1" applyBorder="1" applyAlignment="1" applyProtection="1">
      <alignment horizontal="right" shrinkToFit="1"/>
      <protection locked="0"/>
    </xf>
    <xf numFmtId="38" fontId="19" fillId="3" borderId="160" xfId="2" applyFont="1" applyFill="1" applyBorder="1" applyAlignment="1" applyProtection="1">
      <alignment horizontal="right" shrinkToFit="1"/>
      <protection locked="0"/>
    </xf>
    <xf numFmtId="0" fontId="14" fillId="3" borderId="59" xfId="0" applyFont="1" applyFill="1" applyBorder="1" applyAlignment="1" applyProtection="1">
      <alignment horizontal="center" shrinkToFit="1"/>
      <protection locked="0"/>
    </xf>
    <xf numFmtId="0" fontId="14" fillId="3" borderId="9" xfId="0" applyFont="1" applyFill="1" applyBorder="1" applyAlignment="1" applyProtection="1">
      <alignment horizontal="center" shrinkToFit="1"/>
      <protection locked="0"/>
    </xf>
    <xf numFmtId="0" fontId="14" fillId="3" borderId="226" xfId="0" applyFont="1" applyFill="1" applyBorder="1" applyAlignment="1" applyProtection="1">
      <alignment horizontal="center" shrinkToFit="1"/>
      <protection locked="0"/>
    </xf>
    <xf numFmtId="0" fontId="14" fillId="4" borderId="69" xfId="0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horizontal="center" vertical="center" shrinkToFit="1"/>
    </xf>
    <xf numFmtId="0" fontId="14" fillId="4" borderId="195" xfId="0" applyFont="1" applyFill="1" applyBorder="1" applyAlignment="1">
      <alignment horizontal="center" vertical="center" shrinkToFit="1"/>
    </xf>
    <xf numFmtId="38" fontId="19" fillId="4" borderId="63" xfId="2" applyFont="1" applyFill="1" applyBorder="1" applyAlignment="1" applyProtection="1">
      <alignment horizontal="right" vertical="center" shrinkToFit="1"/>
    </xf>
    <xf numFmtId="38" fontId="19" fillId="4" borderId="1" xfId="2" applyFont="1" applyFill="1" applyBorder="1" applyAlignment="1" applyProtection="1">
      <alignment horizontal="right" vertical="center" shrinkToFit="1"/>
    </xf>
    <xf numFmtId="0" fontId="14" fillId="4" borderId="54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14" fillId="4" borderId="155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 applyProtection="1">
      <alignment horizontal="center" shrinkToFit="1"/>
      <protection locked="0"/>
    </xf>
    <xf numFmtId="0" fontId="14" fillId="3" borderId="56" xfId="0" applyFont="1" applyFill="1" applyBorder="1" applyAlignment="1" applyProtection="1">
      <alignment horizontal="center" shrinkToFit="1"/>
      <protection locked="0"/>
    </xf>
    <xf numFmtId="0" fontId="14" fillId="3" borderId="57" xfId="0" applyFont="1" applyFill="1" applyBorder="1" applyAlignment="1" applyProtection="1">
      <alignment horizontal="center" shrinkToFit="1"/>
      <protection locked="0"/>
    </xf>
    <xf numFmtId="0" fontId="14" fillId="3" borderId="58" xfId="0" applyFont="1" applyFill="1" applyBorder="1" applyAlignment="1" applyProtection="1">
      <alignment horizontal="center" shrinkToFit="1"/>
      <protection locked="0"/>
    </xf>
    <xf numFmtId="38" fontId="19" fillId="4" borderId="63" xfId="2" applyFont="1" applyFill="1" applyBorder="1" applyAlignment="1" applyProtection="1">
      <alignment horizontal="right" shrinkToFit="1"/>
    </xf>
    <xf numFmtId="38" fontId="19" fillId="4" borderId="1" xfId="2" applyFont="1" applyFill="1" applyBorder="1" applyAlignment="1" applyProtection="1">
      <alignment horizontal="right" shrinkToFit="1"/>
    </xf>
    <xf numFmtId="38" fontId="19" fillId="3" borderId="214" xfId="2" applyFont="1" applyFill="1" applyBorder="1" applyAlignment="1" applyProtection="1">
      <alignment horizontal="right" shrinkToFit="1"/>
      <protection locked="0"/>
    </xf>
    <xf numFmtId="0" fontId="14" fillId="0" borderId="5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4" borderId="199" xfId="0" applyFont="1" applyFill="1" applyBorder="1" applyAlignment="1">
      <alignment horizontal="center" vertical="center" shrinkToFit="1"/>
    </xf>
    <xf numFmtId="0" fontId="14" fillId="4" borderId="200" xfId="0" applyFont="1" applyFill="1" applyBorder="1" applyAlignment="1">
      <alignment horizontal="center" vertical="center" shrinkToFit="1"/>
    </xf>
    <xf numFmtId="0" fontId="14" fillId="4" borderId="201" xfId="0" applyFont="1" applyFill="1" applyBorder="1" applyAlignment="1">
      <alignment horizontal="center" vertical="center" shrinkToFit="1"/>
    </xf>
    <xf numFmtId="0" fontId="2" fillId="4" borderId="207" xfId="0" applyFont="1" applyFill="1" applyBorder="1" applyAlignment="1"/>
    <xf numFmtId="0" fontId="2" fillId="4" borderId="148" xfId="0" applyFont="1" applyFill="1" applyBorder="1" applyAlignment="1"/>
    <xf numFmtId="0" fontId="2" fillId="4" borderId="233" xfId="0" applyFont="1" applyFill="1" applyBorder="1" applyAlignment="1"/>
    <xf numFmtId="0" fontId="2" fillId="4" borderId="173" xfId="0" applyFont="1" applyFill="1" applyBorder="1" applyAlignment="1"/>
    <xf numFmtId="0" fontId="2" fillId="4" borderId="234" xfId="0" applyFont="1" applyFill="1" applyBorder="1" applyAlignment="1"/>
    <xf numFmtId="0" fontId="62" fillId="0" borderId="20" xfId="0" applyFont="1" applyBorder="1" applyAlignment="1">
      <alignment horizontal="center"/>
    </xf>
    <xf numFmtId="38" fontId="19" fillId="3" borderId="210" xfId="2" applyFont="1" applyFill="1" applyBorder="1" applyAlignment="1" applyProtection="1">
      <alignment horizontal="right" shrinkToFit="1"/>
      <protection locked="0"/>
    </xf>
    <xf numFmtId="38" fontId="13" fillId="0" borderId="164" xfId="2" applyFont="1" applyFill="1" applyBorder="1" applyAlignment="1" applyProtection="1">
      <alignment horizontal="right" justifyLastLine="1"/>
    </xf>
    <xf numFmtId="38" fontId="13" fillId="0" borderId="165" xfId="2" applyFont="1" applyFill="1" applyBorder="1" applyAlignment="1" applyProtection="1">
      <alignment horizontal="right" justifyLastLine="1"/>
    </xf>
    <xf numFmtId="0" fontId="2" fillId="4" borderId="203" xfId="0" applyFont="1" applyFill="1" applyBorder="1" applyAlignment="1"/>
    <xf numFmtId="0" fontId="2" fillId="4" borderId="146" xfId="0" applyFont="1" applyFill="1" applyBorder="1" applyAlignment="1"/>
    <xf numFmtId="0" fontId="2" fillId="4" borderId="147" xfId="0" applyFont="1" applyFill="1" applyBorder="1" applyAlignment="1"/>
    <xf numFmtId="0" fontId="20" fillId="0" borderId="4" xfId="0" quotePrefix="1" applyFont="1" applyBorder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20" fillId="0" borderId="20" xfId="0" quotePrefix="1" applyFont="1" applyBorder="1" applyAlignment="1">
      <alignment horizontal="center" vertical="center"/>
    </xf>
    <xf numFmtId="0" fontId="20" fillId="0" borderId="19" xfId="0" quotePrefix="1" applyFont="1" applyBorder="1" applyAlignment="1">
      <alignment horizontal="center" vertical="center"/>
    </xf>
    <xf numFmtId="0" fontId="20" fillId="0" borderId="5" xfId="0" quotePrefix="1" applyFont="1" applyBorder="1" applyAlignment="1">
      <alignment horizontal="center" vertical="center"/>
    </xf>
    <xf numFmtId="0" fontId="20" fillId="0" borderId="12" xfId="0" quotePrefix="1" applyFont="1" applyBorder="1" applyAlignment="1">
      <alignment horizontal="center" vertical="center"/>
    </xf>
    <xf numFmtId="38" fontId="21" fillId="0" borderId="69" xfId="2" applyFont="1" applyFill="1" applyBorder="1" applyAlignment="1" applyProtection="1">
      <alignment horizontal="right" vertical="center" shrinkToFit="1"/>
    </xf>
    <xf numFmtId="38" fontId="21" fillId="0" borderId="0" xfId="2" applyFont="1" applyFill="1" applyBorder="1" applyAlignment="1" applyProtection="1">
      <alignment horizontal="right" vertical="center" shrinkToFit="1"/>
    </xf>
    <xf numFmtId="38" fontId="21" fillId="0" borderId="20" xfId="2" applyFont="1" applyFill="1" applyBorder="1" applyAlignment="1" applyProtection="1">
      <alignment horizontal="right" vertical="center" shrinkToFit="1"/>
    </xf>
    <xf numFmtId="38" fontId="21" fillId="0" borderId="78" xfId="2" applyFont="1" applyFill="1" applyBorder="1" applyAlignment="1" applyProtection="1">
      <alignment horizontal="right" vertical="center" shrinkToFit="1"/>
    </xf>
    <xf numFmtId="38" fontId="21" fillId="0" borderId="5" xfId="2" applyFont="1" applyFill="1" applyBorder="1" applyAlignment="1" applyProtection="1">
      <alignment horizontal="right" vertical="center" shrinkToFit="1"/>
    </xf>
    <xf numFmtId="38" fontId="21" fillId="0" borderId="12" xfId="2" applyFont="1" applyFill="1" applyBorder="1" applyAlignment="1" applyProtection="1">
      <alignment horizontal="right" vertical="center" shrinkToFit="1"/>
    </xf>
    <xf numFmtId="38" fontId="21" fillId="0" borderId="80" xfId="2" applyFont="1" applyFill="1" applyBorder="1" applyAlignment="1" applyProtection="1">
      <alignment horizontal="right" vertical="center" shrinkToFit="1"/>
    </xf>
    <xf numFmtId="38" fontId="21" fillId="0" borderId="81" xfId="2" applyFont="1" applyFill="1" applyBorder="1" applyAlignment="1" applyProtection="1">
      <alignment horizontal="right" vertical="center" shrinkToFit="1"/>
    </xf>
    <xf numFmtId="0" fontId="2" fillId="4" borderId="204" xfId="0" applyFont="1" applyFill="1" applyBorder="1" applyAlignment="1"/>
    <xf numFmtId="0" fontId="2" fillId="4" borderId="206" xfId="0" applyFont="1" applyFill="1" applyBorder="1" applyAlignment="1"/>
    <xf numFmtId="38" fontId="19" fillId="3" borderId="232" xfId="2" applyFont="1" applyFill="1" applyBorder="1" applyAlignment="1" applyProtection="1">
      <alignment horizontal="right" shrinkToFit="1"/>
      <protection locked="0"/>
    </xf>
    <xf numFmtId="0" fontId="20" fillId="0" borderId="69" xfId="0" quotePrefix="1" applyFont="1" applyBorder="1" applyAlignment="1">
      <alignment horizontal="center" vertical="center"/>
    </xf>
    <xf numFmtId="0" fontId="20" fillId="0" borderId="78" xfId="0" quotePrefix="1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78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2" fillId="4" borderId="76" xfId="0" applyFont="1" applyFill="1" applyBorder="1">
      <alignment vertical="center"/>
    </xf>
    <xf numFmtId="0" fontId="12" fillId="4" borderId="74" xfId="0" applyFont="1" applyFill="1" applyBorder="1">
      <alignment vertical="center"/>
    </xf>
    <xf numFmtId="0" fontId="12" fillId="4" borderId="77" xfId="0" applyFont="1" applyFill="1" applyBorder="1">
      <alignment vertical="center"/>
    </xf>
    <xf numFmtId="0" fontId="15" fillId="4" borderId="79" xfId="0" applyFont="1" applyFill="1" applyBorder="1" applyAlignment="1">
      <alignment horizontal="distributed" vertical="center" justifyLastLine="1"/>
    </xf>
    <xf numFmtId="0" fontId="15" fillId="4" borderId="17" xfId="0" applyFont="1" applyFill="1" applyBorder="1" applyAlignment="1">
      <alignment horizontal="distributed" vertical="center" justifyLastLine="1"/>
    </xf>
    <xf numFmtId="0" fontId="12" fillId="4" borderId="18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53" fillId="0" borderId="83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2" fillId="4" borderId="60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14" fillId="3" borderId="94" xfId="0" applyFont="1" applyFill="1" applyBorder="1" applyAlignment="1" applyProtection="1">
      <alignment horizontal="right" vertical="center" shrinkToFit="1"/>
      <protection locked="0"/>
    </xf>
    <xf numFmtId="0" fontId="14" fillId="3" borderId="64" xfId="0" applyFont="1" applyFill="1" applyBorder="1" applyAlignment="1" applyProtection="1">
      <alignment horizontal="right" vertical="center" shrinkToFit="1"/>
      <protection locked="0"/>
    </xf>
    <xf numFmtId="0" fontId="14" fillId="3" borderId="65" xfId="0" applyFont="1" applyFill="1" applyBorder="1" applyAlignment="1" applyProtection="1">
      <alignment horizontal="right" vertical="center" shrinkToFit="1"/>
      <protection locked="0"/>
    </xf>
    <xf numFmtId="0" fontId="15" fillId="0" borderId="79" xfId="0" applyFont="1" applyBorder="1" applyAlignment="1">
      <alignment horizontal="distributed" vertical="center" justifyLastLine="1"/>
    </xf>
    <xf numFmtId="0" fontId="15" fillId="0" borderId="17" xfId="0" applyFont="1" applyBorder="1" applyAlignment="1">
      <alignment horizontal="distributed" vertical="center" justifyLastLine="1"/>
    </xf>
    <xf numFmtId="0" fontId="12" fillId="4" borderId="66" xfId="0" applyFont="1" applyFill="1" applyBorder="1">
      <alignment vertical="center"/>
    </xf>
    <xf numFmtId="0" fontId="12" fillId="4" borderId="67" xfId="0" applyFont="1" applyFill="1" applyBorder="1">
      <alignment vertical="center"/>
    </xf>
    <xf numFmtId="0" fontId="12" fillId="4" borderId="68" xfId="0" applyFont="1" applyFill="1" applyBorder="1">
      <alignment vertical="center"/>
    </xf>
    <xf numFmtId="0" fontId="22" fillId="0" borderId="229" xfId="0" applyFont="1" applyBorder="1" applyAlignment="1"/>
    <xf numFmtId="0" fontId="22" fillId="0" borderId="179" xfId="0" applyFont="1" applyBorder="1" applyAlignment="1"/>
    <xf numFmtId="0" fontId="2" fillId="0" borderId="8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0" borderId="94" xfId="0" applyFont="1" applyBorder="1" applyAlignment="1">
      <alignment horizontal="right" vertical="center" shrinkToFit="1"/>
    </xf>
    <xf numFmtId="0" fontId="14" fillId="0" borderId="64" xfId="0" applyFont="1" applyBorder="1" applyAlignment="1">
      <alignment horizontal="right"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66" xfId="0" applyFont="1" applyBorder="1">
      <alignment vertical="center"/>
    </xf>
    <xf numFmtId="0" fontId="12" fillId="0" borderId="67" xfId="0" applyFont="1" applyBorder="1">
      <alignment vertical="center"/>
    </xf>
    <xf numFmtId="0" fontId="12" fillId="0" borderId="68" xfId="0" applyFont="1" applyBorder="1">
      <alignment vertical="center"/>
    </xf>
    <xf numFmtId="0" fontId="12" fillId="0" borderId="76" xfId="0" applyFont="1" applyBorder="1">
      <alignment vertical="center"/>
    </xf>
    <xf numFmtId="0" fontId="12" fillId="0" borderId="74" xfId="0" applyFont="1" applyBorder="1">
      <alignment vertical="center"/>
    </xf>
    <xf numFmtId="0" fontId="12" fillId="0" borderId="77" xfId="0" applyFont="1" applyBorder="1">
      <alignment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15" fillId="0" borderId="89" xfId="0" applyFont="1" applyBorder="1" applyAlignment="1">
      <alignment horizontal="distributed" vertical="center" justifyLastLine="1"/>
    </xf>
    <xf numFmtId="0" fontId="15" fillId="0" borderId="67" xfId="0" applyFont="1" applyBorder="1" applyAlignment="1">
      <alignment horizontal="distributed" vertical="center" justifyLastLine="1"/>
    </xf>
    <xf numFmtId="0" fontId="15" fillId="0" borderId="90" xfId="0" applyFont="1" applyBorder="1" applyAlignment="1">
      <alignment horizontal="distributed" vertical="center" justifyLastLine="1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right" vertical="center" shrinkToFit="1"/>
    </xf>
    <xf numFmtId="0" fontId="15" fillId="4" borderId="89" xfId="0" applyFont="1" applyFill="1" applyBorder="1" applyAlignment="1">
      <alignment horizontal="distributed" vertical="center" justifyLastLine="1"/>
    </xf>
    <xf numFmtId="0" fontId="15" fillId="4" borderId="67" xfId="0" applyFont="1" applyFill="1" applyBorder="1" applyAlignment="1">
      <alignment horizontal="distributed" vertical="center" justifyLastLine="1"/>
    </xf>
    <xf numFmtId="0" fontId="15" fillId="4" borderId="90" xfId="0" applyFont="1" applyFill="1" applyBorder="1" applyAlignment="1">
      <alignment horizontal="distributed" vertical="center" justifyLastLine="1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56" xfId="0" applyFont="1" applyFill="1" applyBorder="1" applyAlignment="1" applyProtection="1">
      <alignment horizontal="center" vertical="center" shrinkToFit="1"/>
      <protection locked="0"/>
    </xf>
    <xf numFmtId="0" fontId="14" fillId="3" borderId="57" xfId="0" applyFont="1" applyFill="1" applyBorder="1" applyAlignment="1" applyProtection="1">
      <alignment horizontal="center" vertical="center" shrinkToFit="1"/>
      <protection locked="0"/>
    </xf>
    <xf numFmtId="0" fontId="14" fillId="3" borderId="91" xfId="0" applyFont="1" applyFill="1" applyBorder="1" applyAlignment="1" applyProtection="1">
      <alignment horizontal="center" vertical="center" shrinkToFit="1"/>
      <protection locked="0"/>
    </xf>
    <xf numFmtId="0" fontId="14" fillId="3" borderId="82" xfId="0" applyFont="1" applyFill="1" applyBorder="1" applyAlignment="1" applyProtection="1">
      <alignment horizontal="center" vertical="center" shrinkToFit="1"/>
      <protection locked="0"/>
    </xf>
    <xf numFmtId="0" fontId="14" fillId="3" borderId="21" xfId="0" applyFont="1" applyFill="1" applyBorder="1" applyAlignment="1" applyProtection="1">
      <alignment horizontal="center" vertical="center" shrinkToFit="1"/>
      <protection locked="0"/>
    </xf>
    <xf numFmtId="0" fontId="14" fillId="3" borderId="41" xfId="0" applyFont="1" applyFill="1" applyBorder="1" applyAlignment="1" applyProtection="1">
      <alignment horizontal="center" vertical="center" shrinkToFit="1"/>
      <protection locked="0"/>
    </xf>
    <xf numFmtId="0" fontId="15" fillId="4" borderId="73" xfId="0" applyFont="1" applyFill="1" applyBorder="1" applyAlignment="1">
      <alignment horizontal="distributed" vertical="center" justifyLastLine="1"/>
    </xf>
    <xf numFmtId="0" fontId="15" fillId="4" borderId="74" xfId="0" applyFont="1" applyFill="1" applyBorder="1" applyAlignment="1">
      <alignment horizontal="distributed" vertical="center" justifyLastLine="1"/>
    </xf>
    <xf numFmtId="0" fontId="15" fillId="4" borderId="75" xfId="0" applyFont="1" applyFill="1" applyBorder="1" applyAlignment="1">
      <alignment horizontal="distributed" vertical="center" justifyLastLine="1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/>
    <xf numFmtId="0" fontId="2" fillId="4" borderId="16" xfId="0" applyFont="1" applyFill="1" applyBorder="1" applyAlignment="1"/>
    <xf numFmtId="0" fontId="2" fillId="4" borderId="88" xfId="0" applyFont="1" applyFill="1" applyBorder="1" applyAlignment="1"/>
    <xf numFmtId="0" fontId="2" fillId="4" borderId="60" xfId="0" applyFont="1" applyFill="1" applyBorder="1" applyAlignment="1"/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23" fillId="4" borderId="60" xfId="0" applyFont="1" applyFill="1" applyBorder="1" applyAlignment="1">
      <alignment horizontal="left" vertical="center"/>
    </xf>
    <xf numFmtId="0" fontId="23" fillId="4" borderId="61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/>
    <xf numFmtId="0" fontId="2" fillId="2" borderId="16" xfId="0" applyFont="1" applyFill="1" applyBorder="1" applyAlignment="1"/>
    <xf numFmtId="0" fontId="2" fillId="2" borderId="88" xfId="0" applyFont="1" applyFill="1" applyBorder="1" applyAlignment="1"/>
    <xf numFmtId="0" fontId="14" fillId="0" borderId="18" xfId="0" applyFont="1" applyBorder="1" applyAlignment="1">
      <alignment horizontal="center" vertical="center"/>
    </xf>
    <xf numFmtId="38" fontId="21" fillId="4" borderId="4" xfId="2" applyFont="1" applyFill="1" applyBorder="1" applyAlignment="1" applyProtection="1">
      <alignment horizontal="right" vertical="center" shrinkToFit="1"/>
    </xf>
    <xf numFmtId="38" fontId="21" fillId="4" borderId="0" xfId="2" applyFont="1" applyFill="1" applyBorder="1" applyAlignment="1" applyProtection="1">
      <alignment horizontal="right" vertical="center" shrinkToFit="1"/>
    </xf>
    <xf numFmtId="38" fontId="21" fillId="4" borderId="3" xfId="2" applyFont="1" applyFill="1" applyBorder="1" applyAlignment="1" applyProtection="1">
      <alignment horizontal="right" vertical="center" shrinkToFit="1"/>
    </xf>
    <xf numFmtId="38" fontId="19" fillId="0" borderId="209" xfId="2" applyFont="1" applyFill="1" applyBorder="1" applyAlignment="1" applyProtection="1">
      <alignment horizontal="right" shrinkToFit="1"/>
    </xf>
    <xf numFmtId="38" fontId="19" fillId="0" borderId="210" xfId="2" applyFont="1" applyFill="1" applyBorder="1" applyAlignment="1" applyProtection="1">
      <alignment horizontal="right" shrinkToFit="1"/>
    </xf>
    <xf numFmtId="38" fontId="19" fillId="0" borderId="211" xfId="2" applyFont="1" applyFill="1" applyBorder="1" applyAlignment="1" applyProtection="1">
      <alignment horizontal="right" shrinkToFit="1"/>
    </xf>
    <xf numFmtId="0" fontId="56" fillId="0" borderId="69" xfId="0" applyFont="1" applyBorder="1" applyAlignment="1">
      <alignment horizontal="center" shrinkToFit="1"/>
    </xf>
    <xf numFmtId="0" fontId="56" fillId="0" borderId="0" xfId="0" applyFont="1" applyAlignment="1">
      <alignment horizontal="center" shrinkToFit="1"/>
    </xf>
    <xf numFmtId="0" fontId="56" fillId="0" borderId="20" xfId="0" applyFont="1" applyBorder="1" applyAlignment="1">
      <alignment horizontal="center" shrinkToFit="1"/>
    </xf>
    <xf numFmtId="0" fontId="14" fillId="0" borderId="2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distributed" vertical="center" justifyLastLine="1"/>
    </xf>
    <xf numFmtId="0" fontId="15" fillId="0" borderId="74" xfId="0" applyFont="1" applyBorder="1" applyAlignment="1">
      <alignment horizontal="distributed" vertical="center" justifyLastLine="1"/>
    </xf>
    <xf numFmtId="0" fontId="15" fillId="0" borderId="75" xfId="0" applyFont="1" applyBorder="1" applyAlignment="1">
      <alignment horizontal="distributed" vertical="center" justifyLastLine="1"/>
    </xf>
    <xf numFmtId="0" fontId="14" fillId="0" borderId="78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38" fontId="15" fillId="0" borderId="278" xfId="2" applyFont="1" applyFill="1" applyBorder="1" applyAlignment="1" applyProtection="1">
      <alignment horizontal="center" vertical="center" textRotation="255"/>
    </xf>
    <xf numFmtId="38" fontId="15" fillId="0" borderId="19" xfId="2" applyFont="1" applyFill="1" applyBorder="1" applyAlignment="1" applyProtection="1">
      <alignment horizontal="center" vertical="center" textRotation="255"/>
    </xf>
    <xf numFmtId="38" fontId="15" fillId="0" borderId="239" xfId="2" applyFont="1" applyFill="1" applyBorder="1" applyAlignment="1" applyProtection="1">
      <alignment horizontal="center" justifyLastLine="1"/>
    </xf>
    <xf numFmtId="38" fontId="15" fillId="0" borderId="279" xfId="2" applyFont="1" applyFill="1" applyBorder="1" applyAlignment="1" applyProtection="1">
      <alignment horizontal="center" justifyLastLine="1"/>
    </xf>
    <xf numFmtId="38" fontId="25" fillId="0" borderId="5" xfId="2" applyFont="1" applyFill="1" applyBorder="1" applyAlignment="1" applyProtection="1">
      <alignment horizontal="right" justifyLastLine="1"/>
    </xf>
    <xf numFmtId="38" fontId="25" fillId="0" borderId="282" xfId="2" applyFont="1" applyFill="1" applyBorder="1" applyAlignment="1" applyProtection="1">
      <alignment horizontal="right" justifyLastLine="1"/>
    </xf>
    <xf numFmtId="38" fontId="15" fillId="0" borderId="280" xfId="2" applyFont="1" applyFill="1" applyBorder="1" applyAlignment="1" applyProtection="1">
      <alignment horizontal="center" vertical="center" textRotation="255"/>
    </xf>
    <xf numFmtId="38" fontId="15" fillId="0" borderId="208" xfId="2" applyFont="1" applyFill="1" applyBorder="1" applyAlignment="1" applyProtection="1">
      <alignment horizontal="center" vertical="center" textRotation="255"/>
    </xf>
    <xf numFmtId="38" fontId="25" fillId="0" borderId="150" xfId="2" applyFont="1" applyFill="1" applyBorder="1" applyAlignment="1" applyProtection="1">
      <alignment horizontal="right" vertical="center"/>
    </xf>
    <xf numFmtId="38" fontId="25" fillId="0" borderId="151" xfId="2" applyFont="1" applyFill="1" applyBorder="1" applyAlignment="1" applyProtection="1">
      <alignment horizontal="right" vertical="center"/>
    </xf>
    <xf numFmtId="38" fontId="15" fillId="0" borderId="239" xfId="2" applyFont="1" applyFill="1" applyBorder="1" applyAlignment="1" applyProtection="1">
      <alignment horizontal="center"/>
    </xf>
    <xf numFmtId="38" fontId="15" fillId="0" borderId="281" xfId="2" applyFont="1" applyFill="1" applyBorder="1" applyAlignment="1" applyProtection="1">
      <alignment horizontal="center"/>
    </xf>
    <xf numFmtId="0" fontId="56" fillId="0" borderId="78" xfId="0" applyFont="1" applyBorder="1" applyAlignment="1">
      <alignment horizontal="center" shrinkToFit="1"/>
    </xf>
    <xf numFmtId="0" fontId="56" fillId="0" borderId="5" xfId="0" applyFont="1" applyBorder="1" applyAlignment="1">
      <alignment horizontal="center" shrinkToFit="1"/>
    </xf>
    <xf numFmtId="0" fontId="56" fillId="0" borderId="12" xfId="0" applyFont="1" applyBorder="1" applyAlignment="1">
      <alignment horizontal="center" shrinkToFit="1"/>
    </xf>
    <xf numFmtId="0" fontId="12" fillId="4" borderId="18" xfId="0" applyFont="1" applyFill="1" applyBorder="1" applyAlignment="1">
      <alignment horizontal="distributed" vertical="center"/>
    </xf>
    <xf numFmtId="0" fontId="12" fillId="4" borderId="17" xfId="0" applyFont="1" applyFill="1" applyBorder="1" applyAlignment="1">
      <alignment horizontal="distributed" vertical="center"/>
    </xf>
    <xf numFmtId="0" fontId="15" fillId="4" borderId="203" xfId="0" applyFont="1" applyFill="1" applyBorder="1" applyAlignment="1">
      <alignment horizontal="center" vertical="center" wrapText="1"/>
    </xf>
    <xf numFmtId="0" fontId="15" fillId="4" borderId="146" xfId="0" applyFont="1" applyFill="1" applyBorder="1" applyAlignment="1">
      <alignment horizontal="center" vertical="center"/>
    </xf>
    <xf numFmtId="0" fontId="15" fillId="4" borderId="147" xfId="0" applyFont="1" applyFill="1" applyBorder="1" applyAlignment="1">
      <alignment horizontal="center" vertical="center"/>
    </xf>
    <xf numFmtId="0" fontId="15" fillId="4" borderId="204" xfId="0" applyFont="1" applyFill="1" applyBorder="1" applyAlignment="1">
      <alignment horizontal="center" vertical="center"/>
    </xf>
    <xf numFmtId="0" fontId="15" fillId="4" borderId="205" xfId="0" applyFont="1" applyFill="1" applyBorder="1" applyAlignment="1">
      <alignment horizontal="center" vertical="center"/>
    </xf>
    <xf numFmtId="0" fontId="15" fillId="4" borderId="206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/>
    </xf>
    <xf numFmtId="0" fontId="2" fillId="4" borderId="8" xfId="0" applyFont="1" applyFill="1" applyBorder="1" applyAlignment="1">
      <alignment horizontal="distributed" vertical="center"/>
    </xf>
    <xf numFmtId="0" fontId="2" fillId="4" borderId="69" xfId="0" applyFont="1" applyFill="1" applyBorder="1" applyAlignment="1">
      <alignment horizontal="distributed" vertical="center"/>
    </xf>
    <xf numFmtId="0" fontId="2" fillId="4" borderId="0" xfId="0" applyFont="1" applyFill="1" applyAlignment="1">
      <alignment horizontal="distributed" vertical="center"/>
    </xf>
    <xf numFmtId="0" fontId="2" fillId="4" borderId="20" xfId="0" applyFont="1" applyFill="1" applyBorder="1" applyAlignment="1">
      <alignment horizontal="distributed" vertical="center"/>
    </xf>
    <xf numFmtId="0" fontId="2" fillId="4" borderId="62" xfId="0" applyFont="1" applyFill="1" applyBorder="1" applyAlignment="1">
      <alignment horizontal="distributed" vertical="center"/>
    </xf>
    <xf numFmtId="0" fontId="2" fillId="4" borderId="13" xfId="0" applyFont="1" applyFill="1" applyBorder="1" applyAlignment="1">
      <alignment horizontal="distributed" vertical="center"/>
    </xf>
    <xf numFmtId="0" fontId="2" fillId="4" borderId="55" xfId="0" applyFont="1" applyFill="1" applyBorder="1" applyAlignment="1">
      <alignment horizontal="distributed" vertical="center"/>
    </xf>
    <xf numFmtId="0" fontId="25" fillId="3" borderId="87" xfId="0" applyFont="1" applyFill="1" applyBorder="1" applyAlignment="1" applyProtection="1">
      <alignment horizontal="distributed" vertical="center"/>
      <protection locked="0"/>
    </xf>
    <xf numFmtId="0" fontId="2" fillId="4" borderId="63" xfId="0" applyFont="1" applyFill="1" applyBorder="1" applyAlignment="1">
      <alignment horizontal="distributed" vertical="center"/>
    </xf>
    <xf numFmtId="0" fontId="2" fillId="4" borderId="85" xfId="0" applyFont="1" applyFill="1" applyBorder="1" applyAlignment="1">
      <alignment horizontal="distributed" vertical="center"/>
    </xf>
    <xf numFmtId="0" fontId="2" fillId="4" borderId="86" xfId="0" applyFont="1" applyFill="1" applyBorder="1" applyAlignment="1">
      <alignment horizontal="distributed" vertical="center"/>
    </xf>
    <xf numFmtId="0" fontId="14" fillId="3" borderId="82" xfId="0" applyFont="1" applyFill="1" applyBorder="1" applyAlignment="1" applyProtection="1">
      <alignment horizontal="center" shrinkToFit="1"/>
      <protection locked="0"/>
    </xf>
    <xf numFmtId="0" fontId="14" fillId="3" borderId="21" xfId="0" applyFont="1" applyFill="1" applyBorder="1" applyAlignment="1" applyProtection="1">
      <alignment horizontal="center" shrinkToFit="1"/>
      <protection locked="0"/>
    </xf>
    <xf numFmtId="0" fontId="14" fillId="3" borderId="227" xfId="0" applyFont="1" applyFill="1" applyBorder="1" applyAlignment="1" applyProtection="1">
      <alignment horizontal="center" shrinkToFit="1"/>
      <protection locked="0"/>
    </xf>
    <xf numFmtId="0" fontId="14" fillId="3" borderId="40" xfId="0" applyFont="1" applyFill="1" applyBorder="1" applyAlignment="1" applyProtection="1">
      <alignment horizontal="center" shrinkToFit="1"/>
      <protection locked="0"/>
    </xf>
    <xf numFmtId="38" fontId="19" fillId="3" borderId="228" xfId="2" applyFont="1" applyFill="1" applyBorder="1" applyAlignment="1" applyProtection="1">
      <alignment horizontal="right" shrinkToFit="1"/>
      <protection locked="0"/>
    </xf>
    <xf numFmtId="38" fontId="19" fillId="3" borderId="165" xfId="2" applyFont="1" applyFill="1" applyBorder="1" applyAlignment="1" applyProtection="1">
      <alignment horizontal="right" shrinkToFit="1"/>
      <protection locked="0"/>
    </xf>
    <xf numFmtId="38" fontId="19" fillId="3" borderId="166" xfId="2" applyFont="1" applyFill="1" applyBorder="1" applyAlignment="1" applyProtection="1">
      <alignment horizontal="right" shrinkToFit="1"/>
      <protection locked="0"/>
    </xf>
    <xf numFmtId="0" fontId="2" fillId="0" borderId="5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64" fillId="0" borderId="288" xfId="0" applyFont="1" applyBorder="1" applyAlignment="1">
      <alignment horizontal="center" vertical="center"/>
    </xf>
    <xf numFmtId="0" fontId="64" fillId="0" borderId="292" xfId="0" applyFont="1" applyBorder="1" applyAlignment="1">
      <alignment horizontal="center" vertical="center"/>
    </xf>
    <xf numFmtId="0" fontId="12" fillId="0" borderId="288" xfId="0" applyFont="1" applyBorder="1" applyAlignment="1">
      <alignment horizontal="center" vertical="center"/>
    </xf>
    <xf numFmtId="0" fontId="12" fillId="0" borderId="289" xfId="0" applyFont="1" applyBorder="1" applyAlignment="1">
      <alignment horizontal="center" vertical="center"/>
    </xf>
    <xf numFmtId="38" fontId="19" fillId="0" borderId="159" xfId="2" applyFont="1" applyFill="1" applyBorder="1" applyAlignment="1" applyProtection="1">
      <alignment horizontal="right" shrinkToFit="1"/>
    </xf>
    <xf numFmtId="38" fontId="13" fillId="0" borderId="162" xfId="2" applyFont="1" applyFill="1" applyBorder="1" applyAlignment="1" applyProtection="1">
      <alignment horizontal="right" justifyLastLine="1"/>
    </xf>
    <xf numFmtId="0" fontId="64" fillId="0" borderId="221" xfId="0" applyFont="1" applyBorder="1" applyAlignment="1">
      <alignment horizontal="distributed" vertical="center" justifyLastLine="1"/>
    </xf>
    <xf numFmtId="0" fontId="64" fillId="0" borderId="291" xfId="0" applyFont="1" applyBorder="1" applyAlignment="1">
      <alignment horizontal="center" vertical="center"/>
    </xf>
    <xf numFmtId="0" fontId="64" fillId="0" borderId="287" xfId="0" applyFont="1" applyBorder="1" applyAlignment="1">
      <alignment horizontal="center" vertical="center"/>
    </xf>
    <xf numFmtId="0" fontId="64" fillId="0" borderId="219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38" fontId="19" fillId="0" borderId="63" xfId="2" applyFont="1" applyFill="1" applyBorder="1" applyAlignment="1" applyProtection="1">
      <alignment horizontal="right" shrinkToFit="1"/>
    </xf>
    <xf numFmtId="38" fontId="19" fillId="0" borderId="1" xfId="2" applyFont="1" applyFill="1" applyBorder="1" applyAlignment="1" applyProtection="1">
      <alignment horizontal="right" shrinkToFit="1"/>
    </xf>
    <xf numFmtId="38" fontId="13" fillId="0" borderId="156" xfId="2" applyFont="1" applyFill="1" applyBorder="1" applyAlignment="1" applyProtection="1">
      <alignment horizontal="right" justifyLastLine="1"/>
    </xf>
    <xf numFmtId="38" fontId="13" fillId="0" borderId="1" xfId="2" applyFont="1" applyFill="1" applyBorder="1" applyAlignment="1" applyProtection="1">
      <alignment horizontal="right" justifyLastLine="1"/>
    </xf>
    <xf numFmtId="38" fontId="19" fillId="0" borderId="214" xfId="2" applyFont="1" applyFill="1" applyBorder="1" applyAlignment="1" applyProtection="1">
      <alignment horizontal="right" shrinkToFit="1"/>
    </xf>
    <xf numFmtId="38" fontId="19" fillId="0" borderId="63" xfId="2" applyFont="1" applyFill="1" applyBorder="1" applyAlignment="1" applyProtection="1">
      <alignment horizontal="right" vertical="center" shrinkToFit="1"/>
    </xf>
    <xf numFmtId="38" fontId="19" fillId="0" borderId="1" xfId="2" applyFont="1" applyFill="1" applyBorder="1" applyAlignment="1" applyProtection="1">
      <alignment horizontal="right" vertical="center" shrinkToFit="1"/>
    </xf>
    <xf numFmtId="38" fontId="15" fillId="0" borderId="0" xfId="2" applyFont="1" applyFill="1" applyBorder="1" applyAlignment="1" applyProtection="1">
      <alignment horizontal="center"/>
    </xf>
    <xf numFmtId="38" fontId="15" fillId="0" borderId="148" xfId="2" applyFont="1" applyFill="1" applyBorder="1" applyAlignment="1" applyProtection="1">
      <alignment horizontal="center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2" fillId="2" borderId="60" xfId="0" applyFont="1" applyFill="1" applyBorder="1" applyAlignment="1"/>
    <xf numFmtId="0" fontId="23" fillId="2" borderId="60" xfId="0" applyFont="1" applyFill="1" applyBorder="1" applyAlignment="1">
      <alignment horizontal="left" vertical="center"/>
    </xf>
    <xf numFmtId="0" fontId="23" fillId="2" borderId="61" xfId="0" applyFont="1" applyFill="1" applyBorder="1" applyAlignment="1">
      <alignment horizontal="left" vertical="center"/>
    </xf>
    <xf numFmtId="38" fontId="15" fillId="0" borderId="207" xfId="2" applyFont="1" applyFill="1" applyBorder="1" applyAlignment="1" applyProtection="1">
      <alignment horizontal="center" vertical="center" textRotation="255"/>
    </xf>
    <xf numFmtId="38" fontId="21" fillId="0" borderId="4" xfId="2" applyFont="1" applyFill="1" applyBorder="1" applyAlignment="1" applyProtection="1">
      <alignment horizontal="right" vertical="center" shrinkToFit="1"/>
    </xf>
    <xf numFmtId="38" fontId="21" fillId="0" borderId="3" xfId="2" applyFont="1" applyFill="1" applyBorder="1" applyAlignment="1" applyProtection="1">
      <alignment horizontal="right" vertical="center" shrinkToFit="1"/>
    </xf>
    <xf numFmtId="38" fontId="13" fillId="0" borderId="215" xfId="2" applyFont="1" applyFill="1" applyBorder="1" applyAlignment="1" applyProtection="1">
      <alignment horizontal="right"/>
    </xf>
    <xf numFmtId="38" fontId="13" fillId="0" borderId="216" xfId="2" applyFont="1" applyFill="1" applyBorder="1" applyAlignment="1" applyProtection="1">
      <alignment horizontal="right"/>
    </xf>
    <xf numFmtId="38" fontId="13" fillId="0" borderId="217" xfId="2" applyFont="1" applyFill="1" applyBorder="1" applyAlignment="1" applyProtection="1">
      <alignment horizontal="right"/>
    </xf>
    <xf numFmtId="38" fontId="13" fillId="0" borderId="283" xfId="2" applyFont="1" applyFill="1" applyBorder="1" applyAlignment="1" applyProtection="1">
      <alignment horizontal="right" justifyLastLine="1"/>
    </xf>
    <xf numFmtId="38" fontId="13" fillId="0" borderId="284" xfId="2" applyFont="1" applyFill="1" applyBorder="1" applyAlignment="1" applyProtection="1">
      <alignment horizontal="right" justifyLastLine="1"/>
    </xf>
    <xf numFmtId="38" fontId="13" fillId="0" borderId="290" xfId="2" applyFont="1" applyFill="1" applyBorder="1" applyAlignment="1" applyProtection="1">
      <alignment horizontal="right" justifyLastLine="1"/>
    </xf>
    <xf numFmtId="38" fontId="19" fillId="0" borderId="230" xfId="2" applyFont="1" applyFill="1" applyBorder="1" applyAlignment="1" applyProtection="1">
      <alignment horizontal="right"/>
    </xf>
    <xf numFmtId="38" fontId="19" fillId="0" borderId="181" xfId="2" applyFont="1" applyFill="1" applyBorder="1" applyAlignment="1" applyProtection="1">
      <alignment horizontal="right"/>
    </xf>
    <xf numFmtId="38" fontId="19" fillId="0" borderId="193" xfId="2" applyFont="1" applyFill="1" applyBorder="1" applyAlignment="1" applyProtection="1">
      <alignment horizontal="right"/>
    </xf>
    <xf numFmtId="0" fontId="14" fillId="0" borderId="78" xfId="0" applyFont="1" applyBorder="1" applyAlignment="1">
      <alignment horizontal="center" shrinkToFit="1"/>
    </xf>
    <xf numFmtId="0" fontId="14" fillId="0" borderId="5" xfId="0" applyFont="1" applyBorder="1" applyAlignment="1">
      <alignment horizontal="center" shrinkToFit="1"/>
    </xf>
    <xf numFmtId="0" fontId="14" fillId="0" borderId="12" xfId="0" applyFont="1" applyBorder="1" applyAlignment="1">
      <alignment horizontal="center" shrinkToFit="1"/>
    </xf>
    <xf numFmtId="0" fontId="14" fillId="0" borderId="82" xfId="0" applyFont="1" applyBorder="1" applyAlignment="1">
      <alignment horizontal="center" shrinkToFit="1"/>
    </xf>
    <xf numFmtId="0" fontId="14" fillId="0" borderId="181" xfId="0" applyFont="1" applyBorder="1" applyAlignment="1">
      <alignment horizontal="center" shrinkToFit="1"/>
    </xf>
    <xf numFmtId="0" fontId="14" fillId="0" borderId="231" xfId="0" applyFont="1" applyBorder="1" applyAlignment="1">
      <alignment horizontal="center" shrinkToFit="1"/>
    </xf>
    <xf numFmtId="38" fontId="13" fillId="0" borderId="213" xfId="2" applyFont="1" applyFill="1" applyBorder="1" applyAlignment="1" applyProtection="1">
      <alignment horizontal="right"/>
    </xf>
    <xf numFmtId="38" fontId="13" fillId="0" borderId="181" xfId="2" applyFont="1" applyFill="1" applyBorder="1" applyAlignment="1" applyProtection="1">
      <alignment horizontal="right"/>
    </xf>
    <xf numFmtId="38" fontId="13" fillId="0" borderId="194" xfId="2" applyFont="1" applyFill="1" applyBorder="1" applyAlignment="1" applyProtection="1">
      <alignment horizontal="right"/>
    </xf>
    <xf numFmtId="38" fontId="19" fillId="0" borderId="212" xfId="2" applyFont="1" applyFill="1" applyBorder="1" applyAlignment="1" applyProtection="1">
      <alignment horizontal="right" shrinkToFit="1"/>
    </xf>
    <xf numFmtId="38" fontId="19" fillId="0" borderId="181" xfId="2" applyFont="1" applyFill="1" applyBorder="1" applyAlignment="1" applyProtection="1">
      <alignment horizontal="right" shrinkToFit="1"/>
    </xf>
    <xf numFmtId="38" fontId="13" fillId="0" borderId="192" xfId="2" applyFont="1" applyFill="1" applyBorder="1" applyAlignment="1" applyProtection="1">
      <alignment horizontal="right" justifyLastLine="1"/>
    </xf>
    <xf numFmtId="38" fontId="13" fillId="0" borderId="181" xfId="2" applyFont="1" applyFill="1" applyBorder="1" applyAlignment="1" applyProtection="1">
      <alignment horizontal="right" justifyLastLine="1"/>
    </xf>
    <xf numFmtId="0" fontId="14" fillId="3" borderId="95" xfId="0" applyFont="1" applyFill="1" applyBorder="1" applyAlignment="1" applyProtection="1">
      <alignment horizontal="center" vertical="center"/>
      <protection locked="0"/>
    </xf>
    <xf numFmtId="0" fontId="14" fillId="3" borderId="96" xfId="0" applyFont="1" applyFill="1" applyBorder="1" applyAlignment="1" applyProtection="1">
      <alignment horizontal="center" vertical="center"/>
      <protection locked="0"/>
    </xf>
    <xf numFmtId="0" fontId="14" fillId="3" borderId="9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9" fillId="0" borderId="241" xfId="0" applyFont="1" applyBorder="1" applyAlignment="1">
      <alignment horizontal="center" vertical="center"/>
    </xf>
    <xf numFmtId="0" fontId="9" fillId="0" borderId="219" xfId="0" applyFont="1" applyBorder="1" applyAlignment="1">
      <alignment horizontal="center" vertical="center"/>
    </xf>
    <xf numFmtId="0" fontId="9" fillId="0" borderId="220" xfId="0" applyFont="1" applyBorder="1" applyAlignment="1">
      <alignment horizontal="center" vertical="center"/>
    </xf>
    <xf numFmtId="0" fontId="9" fillId="0" borderId="204" xfId="0" applyFont="1" applyBorder="1" applyAlignment="1">
      <alignment horizontal="center" vertical="center"/>
    </xf>
    <xf numFmtId="0" fontId="9" fillId="0" borderId="205" xfId="0" applyFont="1" applyBorder="1" applyAlignment="1">
      <alignment horizontal="center" vertical="center"/>
    </xf>
    <xf numFmtId="0" fontId="9" fillId="0" borderId="206" xfId="0" applyFont="1" applyBorder="1" applyAlignment="1">
      <alignment horizontal="center" vertical="center"/>
    </xf>
    <xf numFmtId="4" fontId="37" fillId="0" borderId="43" xfId="4" applyNumberFormat="1" applyFont="1" applyBorder="1" applyAlignment="1">
      <alignment horizontal="center"/>
    </xf>
    <xf numFmtId="4" fontId="37" fillId="0" borderId="38" xfId="4" applyNumberFormat="1" applyFont="1" applyBorder="1" applyAlignment="1">
      <alignment horizontal="center"/>
    </xf>
    <xf numFmtId="4" fontId="37" fillId="0" borderId="102" xfId="4" applyNumberFormat="1" applyFont="1" applyBorder="1" applyAlignment="1">
      <alignment horizontal="center"/>
    </xf>
    <xf numFmtId="0" fontId="28" fillId="0" borderId="43" xfId="4" applyFont="1" applyBorder="1" applyAlignment="1">
      <alignment horizontal="center"/>
    </xf>
    <xf numFmtId="0" fontId="28" fillId="0" borderId="38" xfId="4" applyFont="1" applyBorder="1" applyAlignment="1">
      <alignment horizontal="center"/>
    </xf>
    <xf numFmtId="0" fontId="28" fillId="0" borderId="102" xfId="4" applyFont="1" applyBorder="1" applyAlignment="1">
      <alignment horizontal="center"/>
    </xf>
    <xf numFmtId="0" fontId="37" fillId="0" borderId="43" xfId="4" applyFont="1" applyBorder="1" applyAlignment="1">
      <alignment horizontal="center"/>
    </xf>
    <xf numFmtId="0" fontId="37" fillId="0" borderId="38" xfId="4" applyFont="1" applyBorder="1" applyAlignment="1">
      <alignment horizontal="center"/>
    </xf>
    <xf numFmtId="0" fontId="37" fillId="0" borderId="102" xfId="4" applyFont="1" applyBorder="1" applyAlignment="1">
      <alignment horizontal="center"/>
    </xf>
    <xf numFmtId="0" fontId="40" fillId="0" borderId="45" xfId="4" applyFont="1" applyBorder="1" applyAlignment="1">
      <alignment horizontal="left" shrinkToFit="1"/>
    </xf>
    <xf numFmtId="0" fontId="40" fillId="0" borderId="22" xfId="4" applyFont="1" applyBorder="1" applyAlignment="1">
      <alignment horizontal="left" shrinkToFit="1"/>
    </xf>
    <xf numFmtId="0" fontId="40" fillId="0" borderId="113" xfId="4" applyFont="1" applyBorder="1" applyAlignment="1">
      <alignment horizontal="left" shrinkToFit="1"/>
    </xf>
    <xf numFmtId="0" fontId="40" fillId="0" borderId="45" xfId="4" applyFont="1" applyBorder="1" applyAlignment="1">
      <alignment horizontal="center" shrinkToFit="1"/>
    </xf>
    <xf numFmtId="0" fontId="40" fillId="0" borderId="22" xfId="4" applyFont="1" applyBorder="1" applyAlignment="1">
      <alignment horizontal="center" shrinkToFit="1"/>
    </xf>
    <xf numFmtId="0" fontId="40" fillId="0" borderId="113" xfId="4" applyFont="1" applyBorder="1" applyAlignment="1">
      <alignment horizontal="center" shrinkToFit="1"/>
    </xf>
    <xf numFmtId="4" fontId="40" fillId="0" borderId="45" xfId="3" applyNumberFormat="1" applyFont="1" applyFill="1" applyBorder="1" applyAlignment="1" applyProtection="1">
      <alignment horizontal="right" shrinkToFit="1"/>
    </xf>
    <xf numFmtId="4" fontId="40" fillId="0" borderId="22" xfId="3" applyNumberFormat="1" applyFont="1" applyFill="1" applyBorder="1" applyAlignment="1" applyProtection="1">
      <alignment horizontal="right" shrinkToFit="1"/>
    </xf>
    <xf numFmtId="4" fontId="40" fillId="0" borderId="113" xfId="3" applyNumberFormat="1" applyFont="1" applyFill="1" applyBorder="1" applyAlignment="1" applyProtection="1">
      <alignment horizontal="right" shrinkToFit="1"/>
    </xf>
    <xf numFmtId="180" fontId="9" fillId="0" borderId="45" xfId="3" applyNumberFormat="1" applyFont="1" applyFill="1" applyBorder="1" applyAlignment="1" applyProtection="1">
      <alignment horizontal="right" shrinkToFit="1"/>
    </xf>
    <xf numFmtId="180" fontId="9" fillId="0" borderId="22" xfId="3" applyNumberFormat="1" applyFont="1" applyFill="1" applyBorder="1" applyAlignment="1" applyProtection="1">
      <alignment horizontal="right" shrinkToFit="1"/>
    </xf>
    <xf numFmtId="180" fontId="9" fillId="0" borderId="113" xfId="3" applyNumberFormat="1" applyFont="1" applyFill="1" applyBorder="1" applyAlignment="1" applyProtection="1">
      <alignment horizontal="right" shrinkToFit="1"/>
    </xf>
    <xf numFmtId="0" fontId="27" fillId="0" borderId="25" xfId="4" applyFont="1" applyBorder="1" applyAlignment="1">
      <alignment horizontal="center" wrapText="1"/>
    </xf>
    <xf numFmtId="0" fontId="27" fillId="0" borderId="26" xfId="4" applyFont="1" applyBorder="1" applyAlignment="1">
      <alignment horizontal="center" wrapText="1"/>
    </xf>
    <xf numFmtId="0" fontId="27" fillId="0" borderId="27" xfId="4" applyFont="1" applyBorder="1" applyAlignment="1">
      <alignment horizontal="center" wrapText="1"/>
    </xf>
    <xf numFmtId="0" fontId="27" fillId="0" borderId="112" xfId="4" applyFont="1" applyBorder="1" applyAlignment="1">
      <alignment horizontal="center" wrapText="1"/>
    </xf>
    <xf numFmtId="0" fontId="27" fillId="0" borderId="22" xfId="4" applyFont="1" applyBorder="1" applyAlignment="1">
      <alignment horizontal="center" wrapText="1"/>
    </xf>
    <xf numFmtId="0" fontId="27" fillId="0" borderId="46" xfId="4" applyFont="1" applyBorder="1" applyAlignment="1">
      <alignment horizontal="center" wrapText="1"/>
    </xf>
    <xf numFmtId="0" fontId="39" fillId="0" borderId="32" xfId="4" applyFont="1" applyBorder="1" applyAlignment="1">
      <alignment horizontal="center"/>
    </xf>
    <xf numFmtId="0" fontId="39" fillId="0" borderId="33" xfId="4" applyFont="1" applyBorder="1" applyAlignment="1">
      <alignment horizontal="center"/>
    </xf>
    <xf numFmtId="0" fontId="39" fillId="0" borderId="100" xfId="4" applyFont="1" applyBorder="1" applyAlignment="1">
      <alignment horizontal="center"/>
    </xf>
    <xf numFmtId="0" fontId="28" fillId="0" borderId="126" xfId="4" applyFont="1" applyBorder="1" applyAlignment="1">
      <alignment horizontal="center"/>
    </xf>
    <xf numFmtId="0" fontId="28" fillId="0" borderId="124" xfId="4" applyFont="1" applyBorder="1" applyAlignment="1">
      <alignment horizontal="center"/>
    </xf>
    <xf numFmtId="0" fontId="28" fillId="0" borderId="127" xfId="4" applyFont="1" applyBorder="1" applyAlignment="1">
      <alignment horizontal="center"/>
    </xf>
    <xf numFmtId="0" fontId="37" fillId="0" borderId="44" xfId="4" applyFont="1" applyBorder="1" applyAlignment="1">
      <alignment horizontal="center"/>
    </xf>
    <xf numFmtId="180" fontId="9" fillId="3" borderId="45" xfId="3" applyNumberFormat="1" applyFont="1" applyFill="1" applyBorder="1" applyAlignment="1" applyProtection="1">
      <alignment horizontal="right" shrinkToFit="1"/>
      <protection locked="0"/>
    </xf>
    <xf numFmtId="180" fontId="9" fillId="3" borderId="22" xfId="3" applyNumberFormat="1" applyFont="1" applyFill="1" applyBorder="1" applyAlignment="1" applyProtection="1">
      <alignment horizontal="right" shrinkToFit="1"/>
      <protection locked="0"/>
    </xf>
    <xf numFmtId="180" fontId="9" fillId="3" borderId="113" xfId="3" applyNumberFormat="1" applyFont="1" applyFill="1" applyBorder="1" applyAlignment="1" applyProtection="1">
      <alignment horizontal="right" shrinkToFit="1"/>
      <protection locked="0"/>
    </xf>
    <xf numFmtId="38" fontId="19" fillId="3" borderId="45" xfId="3" applyFont="1" applyFill="1" applyBorder="1" applyAlignment="1" applyProtection="1">
      <alignment horizontal="right"/>
      <protection locked="0"/>
    </xf>
    <xf numFmtId="38" fontId="19" fillId="3" borderId="22" xfId="3" applyFont="1" applyFill="1" applyBorder="1" applyAlignment="1" applyProtection="1">
      <alignment horizontal="right"/>
      <protection locked="0"/>
    </xf>
    <xf numFmtId="38" fontId="19" fillId="3" borderId="46" xfId="3" applyFont="1" applyFill="1" applyBorder="1" applyAlignment="1" applyProtection="1">
      <alignment horizontal="right"/>
      <protection locked="0"/>
    </xf>
    <xf numFmtId="181" fontId="21" fillId="0" borderId="119" xfId="4" applyNumberFormat="1" applyFont="1" applyBorder="1" applyAlignment="1">
      <alignment horizontal="right"/>
    </xf>
    <xf numFmtId="181" fontId="21" fillId="0" borderId="26" xfId="4" applyNumberFormat="1" applyFont="1" applyBorder="1" applyAlignment="1">
      <alignment horizontal="right"/>
    </xf>
    <xf numFmtId="181" fontId="21" fillId="0" borderId="47" xfId="4" applyNumberFormat="1" applyFont="1" applyBorder="1" applyAlignment="1">
      <alignment horizontal="right"/>
    </xf>
    <xf numFmtId="38" fontId="19" fillId="0" borderId="45" xfId="3" applyFont="1" applyFill="1" applyBorder="1" applyAlignment="1" applyProtection="1">
      <alignment horizontal="right"/>
    </xf>
    <xf numFmtId="38" fontId="19" fillId="0" borderId="22" xfId="3" applyFont="1" applyFill="1" applyBorder="1" applyAlignment="1" applyProtection="1">
      <alignment horizontal="right"/>
    </xf>
    <xf numFmtId="38" fontId="19" fillId="0" borderId="46" xfId="3" applyFont="1" applyFill="1" applyBorder="1" applyAlignment="1" applyProtection="1">
      <alignment horizontal="right"/>
    </xf>
    <xf numFmtId="0" fontId="28" fillId="0" borderId="125" xfId="4" applyFont="1" applyBorder="1" applyAlignment="1">
      <alignment horizontal="center"/>
    </xf>
    <xf numFmtId="0" fontId="27" fillId="0" borderId="48" xfId="4" applyFont="1" applyBorder="1" applyAlignment="1">
      <alignment horizontal="center"/>
    </xf>
    <xf numFmtId="0" fontId="27" fillId="0" borderId="30" xfId="4" applyFont="1" applyBorder="1" applyAlignment="1">
      <alignment horizontal="center"/>
    </xf>
    <xf numFmtId="0" fontId="27" fillId="0" borderId="49" xfId="4" applyFont="1" applyBorder="1" applyAlignment="1">
      <alignment horizontal="center"/>
    </xf>
    <xf numFmtId="0" fontId="1" fillId="3" borderId="45" xfId="4" applyFont="1" applyFill="1" applyBorder="1" applyAlignment="1" applyProtection="1">
      <alignment horizontal="left" shrinkToFit="1"/>
      <protection locked="0"/>
    </xf>
    <xf numFmtId="0" fontId="1" fillId="3" borderId="22" xfId="4" applyFont="1" applyFill="1" applyBorder="1" applyAlignment="1" applyProtection="1">
      <alignment horizontal="left" shrinkToFit="1"/>
      <protection locked="0"/>
    </xf>
    <xf numFmtId="0" fontId="1" fillId="3" borderId="113" xfId="4" applyFont="1" applyFill="1" applyBorder="1" applyAlignment="1" applyProtection="1">
      <alignment horizontal="left" shrinkToFit="1"/>
      <protection locked="0"/>
    </xf>
    <xf numFmtId="0" fontId="1" fillId="3" borderId="45" xfId="4" applyFont="1" applyFill="1" applyBorder="1" applyAlignment="1" applyProtection="1">
      <alignment horizontal="center" shrinkToFit="1"/>
      <protection locked="0"/>
    </xf>
    <xf numFmtId="0" fontId="40" fillId="3" borderId="22" xfId="4" applyFont="1" applyFill="1" applyBorder="1" applyAlignment="1" applyProtection="1">
      <alignment horizontal="center" shrinkToFit="1"/>
      <protection locked="0"/>
    </xf>
    <xf numFmtId="0" fontId="40" fillId="3" borderId="113" xfId="4" applyFont="1" applyFill="1" applyBorder="1" applyAlignment="1" applyProtection="1">
      <alignment horizontal="center" shrinkToFit="1"/>
      <protection locked="0"/>
    </xf>
    <xf numFmtId="4" fontId="40" fillId="3" borderId="45" xfId="3" applyNumberFormat="1" applyFont="1" applyFill="1" applyBorder="1" applyAlignment="1" applyProtection="1">
      <alignment horizontal="right" shrinkToFit="1"/>
      <protection locked="0"/>
    </xf>
    <xf numFmtId="4" fontId="40" fillId="3" borderId="22" xfId="3" applyNumberFormat="1" applyFont="1" applyFill="1" applyBorder="1" applyAlignment="1" applyProtection="1">
      <alignment horizontal="right" shrinkToFit="1"/>
      <protection locked="0"/>
    </xf>
    <xf numFmtId="4" fontId="40" fillId="3" borderId="113" xfId="3" applyNumberFormat="1" applyFont="1" applyFill="1" applyBorder="1" applyAlignment="1" applyProtection="1">
      <alignment horizontal="right" shrinkToFit="1"/>
      <protection locked="0"/>
    </xf>
    <xf numFmtId="0" fontId="73" fillId="3" borderId="265" xfId="4" applyFont="1" applyFill="1" applyBorder="1" applyAlignment="1" applyProtection="1">
      <alignment horizontal="right"/>
      <protection locked="0"/>
    </xf>
    <xf numFmtId="0" fontId="73" fillId="3" borderId="266" xfId="4" applyFont="1" applyFill="1" applyBorder="1" applyAlignment="1" applyProtection="1">
      <alignment horizontal="right"/>
      <protection locked="0"/>
    </xf>
    <xf numFmtId="0" fontId="73" fillId="3" borderId="267" xfId="4" applyFont="1" applyFill="1" applyBorder="1" applyAlignment="1" applyProtection="1">
      <alignment horizontal="right"/>
      <protection locked="0"/>
    </xf>
    <xf numFmtId="0" fontId="73" fillId="0" borderId="276" xfId="4" applyFont="1" applyBorder="1" applyAlignment="1">
      <alignment horizontal="right"/>
    </xf>
    <xf numFmtId="0" fontId="73" fillId="0" borderId="277" xfId="4" applyFont="1" applyBorder="1" applyAlignment="1">
      <alignment horizontal="right"/>
    </xf>
    <xf numFmtId="0" fontId="73" fillId="0" borderId="37" xfId="4" applyFont="1" applyBorder="1" applyAlignment="1">
      <alignment horizontal="right"/>
    </xf>
    <xf numFmtId="0" fontId="73" fillId="0" borderId="52" xfId="4" applyFont="1" applyBorder="1" applyAlignment="1">
      <alignment horizontal="right"/>
    </xf>
    <xf numFmtId="0" fontId="10" fillId="0" borderId="99" xfId="4" applyFont="1" applyBorder="1" applyAlignment="1">
      <alignment horizontal="center"/>
    </xf>
    <xf numFmtId="0" fontId="10" fillId="0" borderId="33" xfId="4" applyFont="1" applyBorder="1" applyAlignment="1">
      <alignment horizontal="center"/>
    </xf>
    <xf numFmtId="0" fontId="10" fillId="0" borderId="98" xfId="4" applyFont="1" applyBorder="1" applyAlignment="1">
      <alignment horizontal="center"/>
    </xf>
    <xf numFmtId="0" fontId="1" fillId="3" borderId="130" xfId="4" applyFont="1" applyFill="1" applyBorder="1" applyAlignment="1" applyProtection="1">
      <alignment horizontal="left" shrinkToFit="1"/>
      <protection locked="0"/>
    </xf>
    <xf numFmtId="0" fontId="1" fillId="3" borderId="0" xfId="4" applyFont="1" applyFill="1" applyAlignment="1" applyProtection="1">
      <alignment horizontal="left" shrinkToFit="1"/>
      <protection locked="0"/>
    </xf>
    <xf numFmtId="0" fontId="1" fillId="3" borderId="42" xfId="4" applyFont="1" applyFill="1" applyBorder="1" applyAlignment="1" applyProtection="1">
      <alignment horizontal="left" shrinkToFit="1"/>
      <protection locked="0"/>
    </xf>
    <xf numFmtId="0" fontId="1" fillId="3" borderId="48" xfId="4" applyFont="1" applyFill="1" applyBorder="1" applyAlignment="1" applyProtection="1">
      <alignment horizontal="center" shrinkToFit="1"/>
      <protection locked="0"/>
    </xf>
    <xf numFmtId="0" fontId="40" fillId="3" borderId="30" xfId="4" applyFont="1" applyFill="1" applyBorder="1" applyAlignment="1" applyProtection="1">
      <alignment horizontal="center" shrinkToFit="1"/>
      <protection locked="0"/>
    </xf>
    <xf numFmtId="0" fontId="40" fillId="3" borderId="49" xfId="4" applyFont="1" applyFill="1" applyBorder="1" applyAlignment="1" applyProtection="1">
      <alignment horizontal="center" shrinkToFit="1"/>
      <protection locked="0"/>
    </xf>
    <xf numFmtId="4" fontId="40" fillId="3" borderId="48" xfId="3" applyNumberFormat="1" applyFont="1" applyFill="1" applyBorder="1" applyAlignment="1" applyProtection="1">
      <alignment horizontal="right" shrinkToFit="1"/>
      <protection locked="0"/>
    </xf>
    <xf numFmtId="4" fontId="40" fillId="3" borderId="30" xfId="3" applyNumberFormat="1" applyFont="1" applyFill="1" applyBorder="1" applyAlignment="1" applyProtection="1">
      <alignment horizontal="right" shrinkToFit="1"/>
      <protection locked="0"/>
    </xf>
    <xf numFmtId="4" fontId="40" fillId="3" borderId="49" xfId="3" applyNumberFormat="1" applyFont="1" applyFill="1" applyBorder="1" applyAlignment="1" applyProtection="1">
      <alignment horizontal="right" shrinkToFit="1"/>
      <protection locked="0"/>
    </xf>
    <xf numFmtId="0" fontId="37" fillId="0" borderId="130" xfId="4" applyFont="1" applyBorder="1" applyAlignment="1">
      <alignment horizontal="center"/>
    </xf>
    <xf numFmtId="0" fontId="37" fillId="0" borderId="0" xfId="4" applyFont="1" applyAlignment="1">
      <alignment horizontal="center"/>
    </xf>
    <xf numFmtId="0" fontId="37" fillId="0" borderId="42" xfId="4" applyFont="1" applyBorder="1" applyAlignment="1">
      <alignment horizontal="center"/>
    </xf>
    <xf numFmtId="0" fontId="28" fillId="0" borderId="129" xfId="4" applyFont="1" applyBorder="1" applyAlignment="1">
      <alignment horizontal="center"/>
    </xf>
    <xf numFmtId="0" fontId="40" fillId="3" borderId="123" xfId="4" applyFont="1" applyFill="1" applyBorder="1" applyAlignment="1" applyProtection="1">
      <alignment horizontal="right"/>
      <protection locked="0"/>
    </xf>
    <xf numFmtId="0" fontId="40" fillId="3" borderId="113" xfId="4" applyFont="1" applyFill="1" applyBorder="1" applyAlignment="1" applyProtection="1">
      <alignment horizontal="right"/>
      <protection locked="0"/>
    </xf>
    <xf numFmtId="0" fontId="52" fillId="0" borderId="0" xfId="4" applyFont="1" applyAlignment="1">
      <alignment horizontal="distributed" vertical="center" justifyLastLine="1"/>
    </xf>
    <xf numFmtId="0" fontId="9" fillId="0" borderId="187" xfId="4" applyFont="1" applyBorder="1" applyAlignment="1">
      <alignment horizontal="center"/>
    </xf>
    <xf numFmtId="0" fontId="27" fillId="0" borderId="187" xfId="4" applyFont="1" applyBorder="1" applyAlignment="1">
      <alignment horizontal="center"/>
    </xf>
    <xf numFmtId="0" fontId="13" fillId="3" borderId="22" xfId="4" applyFont="1" applyFill="1" applyBorder="1" applyAlignment="1" applyProtection="1">
      <alignment horizontal="center"/>
      <protection locked="0"/>
    </xf>
    <xf numFmtId="0" fontId="67" fillId="0" borderId="171" xfId="4" applyFont="1" applyBorder="1" applyAlignment="1">
      <alignment horizontal="center" vertical="center"/>
    </xf>
    <xf numFmtId="0" fontId="5" fillId="3" borderId="171" xfId="4" applyFont="1" applyFill="1" applyBorder="1" applyAlignment="1">
      <alignment horizontal="center" vertical="center"/>
    </xf>
    <xf numFmtId="0" fontId="66" fillId="0" borderId="0" xfId="4" applyFont="1" applyAlignment="1">
      <alignment horizontal="center" vertical="center"/>
    </xf>
    <xf numFmtId="177" fontId="27" fillId="0" borderId="0" xfId="4" applyNumberFormat="1" applyFont="1" applyAlignment="1">
      <alignment horizontal="center" justifyLastLine="1"/>
    </xf>
    <xf numFmtId="177" fontId="27" fillId="0" borderId="187" xfId="4" applyNumberFormat="1" applyFont="1" applyBorder="1" applyAlignment="1">
      <alignment horizontal="center" justifyLastLine="1"/>
    </xf>
    <xf numFmtId="0" fontId="29" fillId="0" borderId="0" xfId="4" applyFont="1" applyAlignment="1">
      <alignment horizontal="center" vertical="center"/>
    </xf>
    <xf numFmtId="0" fontId="31" fillId="0" borderId="0" xfId="4" applyFont="1" applyAlignment="1">
      <alignment horizontal="center" vertical="center"/>
    </xf>
    <xf numFmtId="0" fontId="31" fillId="0" borderId="23" xfId="4" applyFont="1" applyBorder="1" applyAlignment="1">
      <alignment horizontal="center" vertical="center"/>
    </xf>
    <xf numFmtId="0" fontId="9" fillId="0" borderId="0" xfId="4" applyFont="1" applyAlignment="1">
      <alignment horizontal="center" justifyLastLine="1"/>
    </xf>
    <xf numFmtId="0" fontId="9" fillId="0" borderId="187" xfId="4" applyFont="1" applyBorder="1" applyAlignment="1">
      <alignment horizontal="center" justifyLastLine="1"/>
    </xf>
    <xf numFmtId="177" fontId="27" fillId="0" borderId="0" xfId="4" applyNumberFormat="1" applyFont="1" applyAlignment="1">
      <alignment horizontal="distributed" justifyLastLine="1"/>
    </xf>
    <xf numFmtId="177" fontId="27" fillId="0" borderId="187" xfId="4" applyNumberFormat="1" applyFont="1" applyBorder="1" applyAlignment="1">
      <alignment horizontal="distributed" justifyLastLine="1"/>
    </xf>
    <xf numFmtId="0" fontId="72" fillId="3" borderId="265" xfId="4" applyFont="1" applyFill="1" applyBorder="1" applyAlignment="1" applyProtection="1">
      <alignment horizontal="distributed" vertical="center" justifyLastLine="1"/>
      <protection locked="0"/>
    </xf>
    <xf numFmtId="0" fontId="72" fillId="3" borderId="266" xfId="4" applyFont="1" applyFill="1" applyBorder="1" applyAlignment="1" applyProtection="1">
      <alignment horizontal="distributed" vertical="center" justifyLastLine="1"/>
      <protection locked="0"/>
    </xf>
    <xf numFmtId="0" fontId="72" fillId="3" borderId="267" xfId="4" applyFont="1" applyFill="1" applyBorder="1" applyAlignment="1" applyProtection="1">
      <alignment horizontal="distributed" vertical="center" justifyLastLine="1"/>
      <protection locked="0"/>
    </xf>
    <xf numFmtId="0" fontId="28" fillId="0" borderId="53" xfId="4" applyFont="1" applyBorder="1" applyAlignment="1">
      <alignment horizontal="center" vertical="center"/>
    </xf>
    <xf numFmtId="0" fontId="27" fillId="0" borderId="0" xfId="4" applyFont="1" applyAlignment="1">
      <alignment horizontal="center"/>
    </xf>
    <xf numFmtId="0" fontId="9" fillId="0" borderId="0" xfId="4" applyFont="1" applyAlignment="1">
      <alignment horizontal="left"/>
    </xf>
    <xf numFmtId="0" fontId="9" fillId="0" borderId="187" xfId="4" applyFont="1" applyBorder="1" applyAlignment="1">
      <alignment horizontal="left"/>
    </xf>
    <xf numFmtId="0" fontId="27" fillId="0" borderId="0" xfId="4" applyFont="1" applyAlignment="1">
      <alignment horizontal="left"/>
    </xf>
    <xf numFmtId="0" fontId="27" fillId="0" borderId="187" xfId="4" applyFont="1" applyBorder="1" applyAlignment="1">
      <alignment horizontal="left"/>
    </xf>
    <xf numFmtId="0" fontId="27" fillId="0" borderId="0" xfId="4" applyFont="1" applyAlignment="1">
      <alignment horizontal="distributed"/>
    </xf>
    <xf numFmtId="0" fontId="27" fillId="0" borderId="187" xfId="4" applyFont="1" applyBorder="1" applyAlignment="1">
      <alignment horizontal="distributed"/>
    </xf>
    <xf numFmtId="0" fontId="13" fillId="0" borderId="187" xfId="4" applyFont="1" applyBorder="1" applyAlignment="1">
      <alignment horizontal="center"/>
    </xf>
    <xf numFmtId="0" fontId="13" fillId="0" borderId="0" xfId="4" applyFont="1" applyAlignment="1">
      <alignment horizontal="center" shrinkToFit="1"/>
    </xf>
    <xf numFmtId="0" fontId="13" fillId="0" borderId="187" xfId="4" applyFont="1" applyBorder="1" applyAlignment="1">
      <alignment horizontal="center" shrinkToFit="1"/>
    </xf>
    <xf numFmtId="177" fontId="27" fillId="0" borderId="0" xfId="4" applyNumberFormat="1" applyFont="1" applyAlignment="1">
      <alignment horizontal="right" justifyLastLine="1"/>
    </xf>
    <xf numFmtId="177" fontId="27" fillId="0" borderId="187" xfId="4" applyNumberFormat="1" applyFont="1" applyBorder="1" applyAlignment="1">
      <alignment horizontal="right" justifyLastLine="1"/>
    </xf>
    <xf numFmtId="0" fontId="13" fillId="3" borderId="0" xfId="4" applyFont="1" applyFill="1" applyAlignment="1" applyProtection="1">
      <alignment horizontal="center" shrinkToFit="1"/>
      <protection locked="0"/>
    </xf>
    <xf numFmtId="0" fontId="13" fillId="3" borderId="187" xfId="4" applyFont="1" applyFill="1" applyBorder="1" applyAlignment="1" applyProtection="1">
      <alignment horizontal="center" shrinkToFit="1"/>
      <protection locked="0"/>
    </xf>
    <xf numFmtId="177" fontId="27" fillId="0" borderId="0" xfId="4" applyNumberFormat="1" applyFont="1" applyAlignment="1">
      <alignment horizontal="left" justifyLastLine="1"/>
    </xf>
    <xf numFmtId="177" fontId="27" fillId="0" borderId="187" xfId="4" applyNumberFormat="1" applyFont="1" applyBorder="1" applyAlignment="1">
      <alignment horizontal="left" justifyLastLine="1"/>
    </xf>
    <xf numFmtId="0" fontId="9" fillId="0" borderId="0" xfId="4" applyFont="1" applyAlignment="1">
      <alignment horizontal="center"/>
    </xf>
    <xf numFmtId="0" fontId="28" fillId="0" borderId="0" xfId="4" applyFont="1" applyAlignment="1">
      <alignment horizontal="center" vertical="center"/>
    </xf>
    <xf numFmtId="0" fontId="30" fillId="0" borderId="53" xfId="4" applyFont="1" applyBorder="1" applyAlignment="1">
      <alignment horizontal="center" vertical="center"/>
    </xf>
    <xf numFmtId="0" fontId="30" fillId="0" borderId="126" xfId="4" applyFont="1" applyBorder="1" applyAlignment="1">
      <alignment horizontal="center" vertical="center"/>
    </xf>
    <xf numFmtId="0" fontId="30" fillId="0" borderId="128" xfId="4" applyFont="1" applyBorder="1" applyAlignment="1">
      <alignment horizontal="center" vertical="center"/>
    </xf>
    <xf numFmtId="38" fontId="19" fillId="3" borderId="256" xfId="3" applyFont="1" applyFill="1" applyBorder="1" applyAlignment="1" applyProtection="1">
      <alignment horizontal="center" shrinkToFit="1"/>
      <protection locked="0"/>
    </xf>
    <xf numFmtId="38" fontId="19" fillId="3" borderId="262" xfId="3" applyFont="1" applyFill="1" applyBorder="1" applyAlignment="1" applyProtection="1">
      <alignment horizontal="center" shrinkToFit="1"/>
      <protection locked="0"/>
    </xf>
    <xf numFmtId="38" fontId="58" fillId="0" borderId="38" xfId="3" applyFont="1" applyFill="1" applyBorder="1" applyAlignment="1" applyProtection="1">
      <alignment horizontal="center"/>
    </xf>
    <xf numFmtId="38" fontId="58" fillId="0" borderId="0" xfId="3" applyFont="1" applyFill="1" applyBorder="1" applyAlignment="1" applyProtection="1">
      <alignment horizontal="center"/>
    </xf>
    <xf numFmtId="0" fontId="19" fillId="3" borderId="38" xfId="3" applyNumberFormat="1" applyFont="1" applyFill="1" applyBorder="1" applyAlignment="1" applyProtection="1">
      <alignment horizontal="center" shrinkToFit="1"/>
      <protection locked="0"/>
    </xf>
    <xf numFmtId="0" fontId="19" fillId="3" borderId="0" xfId="3" applyNumberFormat="1" applyFont="1" applyFill="1" applyBorder="1" applyAlignment="1" applyProtection="1">
      <alignment horizontal="center" shrinkToFit="1"/>
      <protection locked="0"/>
    </xf>
    <xf numFmtId="0" fontId="58" fillId="0" borderId="38" xfId="3" applyNumberFormat="1" applyFont="1" applyFill="1" applyBorder="1" applyAlignment="1" applyProtection="1">
      <alignment horizontal="center"/>
    </xf>
    <xf numFmtId="0" fontId="58" fillId="0" borderId="0" xfId="3" applyNumberFormat="1" applyFont="1" applyFill="1" applyBorder="1" applyAlignment="1" applyProtection="1">
      <alignment horizontal="center"/>
    </xf>
    <xf numFmtId="38" fontId="19" fillId="3" borderId="102" xfId="3" applyFont="1" applyFill="1" applyBorder="1" applyAlignment="1" applyProtection="1">
      <alignment horizontal="center" shrinkToFit="1"/>
      <protection locked="0"/>
    </xf>
    <xf numFmtId="38" fontId="19" fillId="3" borderId="42" xfId="3" applyFont="1" applyFill="1" applyBorder="1" applyAlignment="1" applyProtection="1">
      <alignment horizontal="center" shrinkToFit="1"/>
      <protection locked="0"/>
    </xf>
    <xf numFmtId="0" fontId="27" fillId="0" borderId="191" xfId="4" applyFont="1" applyBorder="1" applyAlignment="1">
      <alignment horizontal="left"/>
    </xf>
    <xf numFmtId="178" fontId="32" fillId="0" borderId="0" xfId="3" applyNumberFormat="1" applyFont="1" applyFill="1" applyBorder="1" applyAlignment="1" applyProtection="1">
      <alignment horizontal="left" shrinkToFit="1"/>
    </xf>
    <xf numFmtId="178" fontId="32" fillId="0" borderId="187" xfId="3" applyNumberFormat="1" applyFont="1" applyFill="1" applyBorder="1" applyAlignment="1" applyProtection="1">
      <alignment horizontal="left" shrinkToFit="1"/>
    </xf>
    <xf numFmtId="0" fontId="14" fillId="0" borderId="0" xfId="4" applyFont="1" applyAlignment="1">
      <alignment horizontal="distributed"/>
    </xf>
    <xf numFmtId="0" fontId="30" fillId="0" borderId="258" xfId="4" applyFont="1" applyBorder="1" applyAlignment="1">
      <alignment horizontal="center" vertical="center"/>
    </xf>
    <xf numFmtId="0" fontId="30" fillId="0" borderId="124" xfId="4" applyFont="1" applyBorder="1" applyAlignment="1">
      <alignment horizontal="center" vertical="center"/>
    </xf>
    <xf numFmtId="0" fontId="30" fillId="0" borderId="125" xfId="4" applyFont="1" applyBorder="1" applyAlignment="1">
      <alignment horizontal="center" vertical="center"/>
    </xf>
    <xf numFmtId="0" fontId="30" fillId="0" borderId="53" xfId="4" applyFont="1" applyBorder="1" applyAlignment="1">
      <alignment horizontal="center" vertical="center" shrinkToFit="1"/>
    </xf>
    <xf numFmtId="0" fontId="65" fillId="0" borderId="238" xfId="4" applyFont="1" applyBorder="1" applyAlignment="1">
      <alignment horizontal="distributed" vertical="center" indent="5"/>
    </xf>
    <xf numFmtId="0" fontId="65" fillId="0" borderId="239" xfId="4" applyFont="1" applyBorder="1" applyAlignment="1">
      <alignment horizontal="distributed" vertical="center" indent="5"/>
    </xf>
    <xf numFmtId="0" fontId="65" fillId="0" borderId="240" xfId="4" applyFont="1" applyBorder="1" applyAlignment="1">
      <alignment horizontal="distributed" vertical="center" indent="5"/>
    </xf>
    <xf numFmtId="0" fontId="65" fillId="0" borderId="259" xfId="4" applyFont="1" applyBorder="1" applyAlignment="1">
      <alignment horizontal="distributed" vertical="center" indent="5"/>
    </xf>
    <xf numFmtId="0" fontId="65" fillId="0" borderId="22" xfId="4" applyFont="1" applyBorder="1" applyAlignment="1">
      <alignment horizontal="distributed" vertical="center" indent="5"/>
    </xf>
    <xf numFmtId="0" fontId="65" fillId="0" borderId="260" xfId="4" applyFont="1" applyBorder="1" applyAlignment="1">
      <alignment horizontal="distributed" vertical="center" indent="5"/>
    </xf>
    <xf numFmtId="0" fontId="34" fillId="0" borderId="25" xfId="4" applyFont="1" applyBorder="1" applyAlignment="1">
      <alignment horizontal="distributed" vertical="center" indent="5"/>
    </xf>
    <xf numFmtId="0" fontId="34" fillId="0" borderId="26" xfId="4" applyFont="1" applyBorder="1" applyAlignment="1">
      <alignment horizontal="distributed" vertical="center" indent="5"/>
    </xf>
    <xf numFmtId="0" fontId="34" fillId="0" borderId="27" xfId="4" applyFont="1" applyBorder="1" applyAlignment="1">
      <alignment horizontal="distributed" vertical="center" indent="5"/>
    </xf>
    <xf numFmtId="0" fontId="34" fillId="0" borderId="112" xfId="4" applyFont="1" applyBorder="1" applyAlignment="1">
      <alignment horizontal="distributed" vertical="center" indent="5"/>
    </xf>
    <xf numFmtId="0" fontId="34" fillId="0" borderId="22" xfId="4" applyFont="1" applyBorder="1" applyAlignment="1">
      <alignment horizontal="distributed" vertical="center" indent="5"/>
    </xf>
    <xf numFmtId="0" fontId="34" fillId="0" borderId="46" xfId="4" applyFont="1" applyBorder="1" applyAlignment="1">
      <alignment horizontal="distributed" vertical="center" indent="5"/>
    </xf>
    <xf numFmtId="0" fontId="30" fillId="0" borderId="255" xfId="4" applyFont="1" applyBorder="1" applyAlignment="1">
      <alignment horizontal="center" vertical="center"/>
    </xf>
    <xf numFmtId="0" fontId="30" fillId="0" borderId="129" xfId="4" applyFont="1" applyBorder="1" applyAlignment="1">
      <alignment horizontal="center" vertical="center"/>
    </xf>
    <xf numFmtId="38" fontId="19" fillId="0" borderId="43" xfId="3" applyFont="1" applyFill="1" applyBorder="1" applyAlignment="1" applyProtection="1">
      <alignment horizontal="right"/>
    </xf>
    <xf numFmtId="38" fontId="19" fillId="0" borderId="38" xfId="3" applyFont="1" applyFill="1" applyBorder="1" applyAlignment="1" applyProtection="1">
      <alignment horizontal="right"/>
    </xf>
    <xf numFmtId="38" fontId="19" fillId="0" borderId="44" xfId="3" applyFont="1" applyFill="1" applyBorder="1" applyAlignment="1" applyProtection="1">
      <alignment horizontal="right"/>
    </xf>
    <xf numFmtId="38" fontId="19" fillId="0" borderId="130" xfId="3" applyFont="1" applyFill="1" applyBorder="1" applyAlignment="1" applyProtection="1">
      <alignment horizontal="right"/>
    </xf>
    <xf numFmtId="38" fontId="19" fillId="0" borderId="0" xfId="3" applyFont="1" applyFill="1" applyBorder="1" applyAlignment="1" applyProtection="1">
      <alignment horizontal="right"/>
    </xf>
    <xf numFmtId="38" fontId="19" fillId="0" borderId="28" xfId="3" applyFont="1" applyFill="1" applyBorder="1" applyAlignment="1" applyProtection="1">
      <alignment horizontal="right"/>
    </xf>
    <xf numFmtId="38" fontId="19" fillId="0" borderId="102" xfId="3" applyFont="1" applyFill="1" applyBorder="1" applyAlignment="1" applyProtection="1">
      <alignment horizontal="right"/>
    </xf>
    <xf numFmtId="38" fontId="19" fillId="0" borderId="48" xfId="3" applyFont="1" applyFill="1" applyBorder="1" applyAlignment="1" applyProtection="1">
      <alignment horizontal="right"/>
    </xf>
    <xf numFmtId="38" fontId="19" fillId="0" borderId="30" xfId="3" applyFont="1" applyFill="1" applyBorder="1" applyAlignment="1" applyProtection="1">
      <alignment horizontal="right"/>
    </xf>
    <xf numFmtId="38" fontId="19" fillId="0" borderId="49" xfId="3" applyFont="1" applyFill="1" applyBorder="1" applyAlignment="1" applyProtection="1">
      <alignment horizontal="right"/>
    </xf>
    <xf numFmtId="0" fontId="28" fillId="0" borderId="25" xfId="4" applyFont="1" applyBorder="1" applyAlignment="1">
      <alignment horizontal="distributed" vertical="center" wrapText="1" justifyLastLine="1"/>
    </xf>
    <xf numFmtId="0" fontId="28" fillId="0" borderId="26" xfId="4" applyFont="1" applyBorder="1" applyAlignment="1">
      <alignment horizontal="distributed" vertical="center" justifyLastLine="1"/>
    </xf>
    <xf numFmtId="0" fontId="28" fillId="0" borderId="27" xfId="4" applyFont="1" applyBorder="1" applyAlignment="1">
      <alignment horizontal="distributed" vertical="center" justifyLastLine="1"/>
    </xf>
    <xf numFmtId="0" fontId="28" fillId="0" borderId="112" xfId="4" applyFont="1" applyBorder="1" applyAlignment="1">
      <alignment horizontal="distributed" vertical="center" justifyLastLine="1"/>
    </xf>
    <xf numFmtId="0" fontId="28" fillId="0" borderId="22" xfId="4" applyFont="1" applyBorder="1" applyAlignment="1">
      <alignment horizontal="distributed" vertical="center" justifyLastLine="1"/>
    </xf>
    <xf numFmtId="0" fontId="28" fillId="0" borderId="46" xfId="4" applyFont="1" applyBorder="1" applyAlignment="1">
      <alignment horizontal="distributed" vertical="center" justifyLastLine="1"/>
    </xf>
    <xf numFmtId="38" fontId="19" fillId="0" borderId="43" xfId="3" applyFont="1" applyBorder="1" applyAlignment="1" applyProtection="1">
      <alignment horizontal="right"/>
    </xf>
    <xf numFmtId="38" fontId="19" fillId="0" borderId="38" xfId="3" applyFont="1" applyBorder="1" applyAlignment="1" applyProtection="1">
      <alignment horizontal="right"/>
    </xf>
    <xf numFmtId="38" fontId="19" fillId="0" borderId="102" xfId="3" applyFont="1" applyBorder="1" applyAlignment="1" applyProtection="1">
      <alignment horizontal="right"/>
    </xf>
    <xf numFmtId="38" fontId="19" fillId="0" borderId="130" xfId="3" applyFont="1" applyBorder="1" applyAlignment="1" applyProtection="1">
      <alignment horizontal="right"/>
    </xf>
    <xf numFmtId="38" fontId="19" fillId="0" borderId="0" xfId="3" applyFont="1" applyBorder="1" applyAlignment="1" applyProtection="1">
      <alignment horizontal="right"/>
    </xf>
    <xf numFmtId="38" fontId="19" fillId="0" borderId="42" xfId="3" applyFont="1" applyBorder="1" applyAlignment="1" applyProtection="1">
      <alignment horizontal="right"/>
    </xf>
    <xf numFmtId="38" fontId="19" fillId="0" borderId="254" xfId="3" applyFont="1" applyBorder="1" applyAlignment="1" applyProtection="1">
      <alignment horizontal="right"/>
    </xf>
    <xf numFmtId="38" fontId="19" fillId="0" borderId="195" xfId="3" applyFont="1" applyBorder="1" applyAlignment="1" applyProtection="1">
      <alignment horizontal="right"/>
    </xf>
    <xf numFmtId="179" fontId="19" fillId="0" borderId="108" xfId="3" applyNumberFormat="1" applyFont="1" applyFill="1" applyBorder="1" applyAlignment="1" applyProtection="1">
      <alignment horizontal="right"/>
    </xf>
    <xf numFmtId="179" fontId="19" fillId="0" borderId="131" xfId="3" applyNumberFormat="1" applyFont="1" applyFill="1" applyBorder="1" applyAlignment="1" applyProtection="1">
      <alignment horizontal="right"/>
    </xf>
    <xf numFmtId="38" fontId="19" fillId="0" borderId="108" xfId="3" applyFont="1" applyFill="1" applyBorder="1" applyAlignment="1" applyProtection="1">
      <alignment horizontal="right"/>
    </xf>
    <xf numFmtId="38" fontId="19" fillId="0" borderId="131" xfId="3" applyFont="1" applyFill="1" applyBorder="1" applyAlignment="1" applyProtection="1">
      <alignment horizontal="right"/>
    </xf>
    <xf numFmtId="38" fontId="19" fillId="0" borderId="104" xfId="3" applyFont="1" applyFill="1" applyBorder="1" applyAlignment="1" applyProtection="1">
      <alignment horizontal="center" shrinkToFit="1"/>
    </xf>
    <xf numFmtId="38" fontId="19" fillId="0" borderId="29" xfId="3" applyFont="1" applyFill="1" applyBorder="1" applyAlignment="1" applyProtection="1">
      <alignment horizontal="center" shrinkToFit="1"/>
    </xf>
    <xf numFmtId="38" fontId="59" fillId="0" borderId="38" xfId="3" applyFont="1" applyFill="1" applyBorder="1" applyAlignment="1" applyProtection="1">
      <alignment horizontal="center"/>
    </xf>
    <xf numFmtId="38" fontId="59" fillId="0" borderId="30" xfId="3" applyFont="1" applyFill="1" applyBorder="1" applyAlignment="1" applyProtection="1">
      <alignment horizontal="center"/>
    </xf>
    <xf numFmtId="0" fontId="70" fillId="0" borderId="189" xfId="3" applyNumberFormat="1" applyFont="1" applyFill="1" applyBorder="1" applyAlignment="1" applyProtection="1">
      <alignment horizontal="center" vertical="center"/>
    </xf>
    <xf numFmtId="0" fontId="70" fillId="0" borderId="190" xfId="3" applyNumberFormat="1" applyFont="1" applyFill="1" applyBorder="1" applyAlignment="1" applyProtection="1">
      <alignment horizontal="center" vertical="center"/>
    </xf>
    <xf numFmtId="0" fontId="60" fillId="0" borderId="183" xfId="3" applyNumberFormat="1" applyFont="1" applyFill="1" applyBorder="1" applyAlignment="1" applyProtection="1">
      <alignment horizontal="left" vertical="center" wrapText="1" justifyLastLine="1"/>
    </xf>
    <xf numFmtId="0" fontId="60" fillId="0" borderId="0" xfId="3" applyNumberFormat="1" applyFont="1" applyFill="1" applyBorder="1" applyAlignment="1" applyProtection="1">
      <alignment horizontal="left" vertical="center" wrapText="1" justifyLastLine="1"/>
    </xf>
    <xf numFmtId="0" fontId="60" fillId="0" borderId="189" xfId="3" applyNumberFormat="1" applyFont="1" applyFill="1" applyBorder="1" applyAlignment="1" applyProtection="1">
      <alignment horizontal="left" vertical="center" wrapText="1" justifyLastLine="1"/>
    </xf>
    <xf numFmtId="0" fontId="68" fillId="0" borderId="261" xfId="3" applyNumberFormat="1" applyFont="1" applyFill="1" applyBorder="1" applyAlignment="1" applyProtection="1">
      <alignment horizontal="left" vertical="center" wrapText="1" justifyLastLine="1"/>
    </xf>
    <xf numFmtId="0" fontId="68" fillId="0" borderId="183" xfId="3" applyNumberFormat="1" applyFont="1" applyFill="1" applyBorder="1" applyAlignment="1" applyProtection="1">
      <alignment horizontal="left" vertical="center" wrapText="1" justifyLastLine="1"/>
    </xf>
    <xf numFmtId="0" fontId="68" fillId="0" borderId="262" xfId="3" applyNumberFormat="1" applyFont="1" applyFill="1" applyBorder="1" applyAlignment="1" applyProtection="1">
      <alignment horizontal="left" vertical="center" wrapText="1" justifyLastLine="1"/>
    </xf>
    <xf numFmtId="0" fontId="68" fillId="0" borderId="0" xfId="3" applyNumberFormat="1" applyFont="1" applyFill="1" applyBorder="1" applyAlignment="1" applyProtection="1">
      <alignment horizontal="left" vertical="center" wrapText="1" justifyLastLine="1"/>
    </xf>
    <xf numFmtId="0" fontId="68" fillId="0" borderId="263" xfId="3" applyNumberFormat="1" applyFont="1" applyFill="1" applyBorder="1" applyAlignment="1" applyProtection="1">
      <alignment horizontal="left" vertical="center" wrapText="1" justifyLastLine="1"/>
    </xf>
    <xf numFmtId="0" fontId="68" fillId="0" borderId="257" xfId="3" applyNumberFormat="1" applyFont="1" applyFill="1" applyBorder="1" applyAlignment="1" applyProtection="1">
      <alignment horizontal="left" vertical="center" wrapText="1" justifyLastLine="1"/>
    </xf>
    <xf numFmtId="0" fontId="71" fillId="0" borderId="257" xfId="3" applyNumberFormat="1" applyFont="1" applyFill="1" applyBorder="1" applyAlignment="1" applyProtection="1">
      <alignment horizontal="center" vertical="center"/>
    </xf>
    <xf numFmtId="0" fontId="71" fillId="0" borderId="264" xfId="3" applyNumberFormat="1" applyFont="1" applyFill="1" applyBorder="1" applyAlignment="1" applyProtection="1">
      <alignment horizontal="center" vertical="center"/>
    </xf>
    <xf numFmtId="38" fontId="69" fillId="0" borderId="268" xfId="3" applyFont="1" applyFill="1" applyBorder="1" applyAlignment="1" applyProtection="1">
      <alignment horizontal="distributed" vertical="center" justifyLastLine="1"/>
    </xf>
    <xf numFmtId="38" fontId="69" fillId="0" borderId="269" xfId="3" applyFont="1" applyFill="1" applyBorder="1" applyAlignment="1" applyProtection="1">
      <alignment horizontal="distributed" vertical="center" justifyLastLine="1"/>
    </xf>
    <xf numFmtId="38" fontId="69" fillId="0" borderId="270" xfId="3" applyFont="1" applyFill="1" applyBorder="1" applyAlignment="1" applyProtection="1">
      <alignment horizontal="distributed" vertical="center" justifyLastLine="1"/>
    </xf>
    <xf numFmtId="38" fontId="19" fillId="0" borderId="271" xfId="3" applyFont="1" applyFill="1" applyBorder="1" applyAlignment="1" applyProtection="1">
      <alignment horizontal="right" vertical="center"/>
    </xf>
    <xf numFmtId="38" fontId="19" fillId="0" borderId="271" xfId="3" applyFont="1" applyBorder="1" applyAlignment="1" applyProtection="1">
      <alignment horizontal="right" vertical="center"/>
    </xf>
    <xf numFmtId="38" fontId="19" fillId="0" borderId="272" xfId="3" applyFont="1" applyBorder="1" applyAlignment="1" applyProtection="1">
      <alignment horizontal="right" vertical="center"/>
    </xf>
    <xf numFmtId="38" fontId="19" fillId="0" borderId="274" xfId="3" applyFont="1" applyFill="1" applyBorder="1" applyAlignment="1" applyProtection="1">
      <alignment horizontal="right" vertical="center"/>
    </xf>
    <xf numFmtId="38" fontId="19" fillId="0" borderId="269" xfId="3" applyFont="1" applyFill="1" applyBorder="1" applyAlignment="1" applyProtection="1">
      <alignment horizontal="right" vertical="center"/>
    </xf>
    <xf numFmtId="38" fontId="19" fillId="0" borderId="270" xfId="3" applyFont="1" applyFill="1" applyBorder="1" applyAlignment="1" applyProtection="1">
      <alignment horizontal="right" vertical="center"/>
    </xf>
    <xf numFmtId="38" fontId="19" fillId="0" borderId="275" xfId="3" applyFont="1" applyBorder="1" applyAlignment="1" applyProtection="1">
      <alignment horizontal="right" vertical="center"/>
    </xf>
    <xf numFmtId="0" fontId="19" fillId="0" borderId="38" xfId="3" applyNumberFormat="1" applyFont="1" applyFill="1" applyBorder="1" applyAlignment="1" applyProtection="1">
      <alignment horizontal="center" shrinkToFit="1"/>
    </xf>
    <xf numFmtId="0" fontId="19" fillId="0" borderId="30" xfId="3" applyNumberFormat="1" applyFont="1" applyFill="1" applyBorder="1" applyAlignment="1" applyProtection="1">
      <alignment horizontal="center" shrinkToFit="1"/>
    </xf>
    <xf numFmtId="0" fontId="59" fillId="0" borderId="38" xfId="3" applyNumberFormat="1" applyFont="1" applyFill="1" applyBorder="1" applyAlignment="1" applyProtection="1">
      <alignment horizontal="center"/>
    </xf>
    <xf numFmtId="0" fontId="59" fillId="0" borderId="30" xfId="3" applyNumberFormat="1" applyFont="1" applyFill="1" applyBorder="1" applyAlignment="1" applyProtection="1">
      <alignment horizontal="center"/>
    </xf>
    <xf numFmtId="38" fontId="19" fillId="0" borderId="102" xfId="3" applyFont="1" applyFill="1" applyBorder="1" applyAlignment="1" applyProtection="1">
      <alignment horizontal="center" shrinkToFit="1"/>
    </xf>
    <xf numFmtId="38" fontId="19" fillId="0" borderId="49" xfId="3" applyFont="1" applyFill="1" applyBorder="1" applyAlignment="1" applyProtection="1">
      <alignment horizontal="center" shrinkToFit="1"/>
    </xf>
    <xf numFmtId="0" fontId="28" fillId="0" borderId="43" xfId="4" applyFont="1" applyBorder="1" applyAlignment="1">
      <alignment horizontal="right"/>
    </xf>
    <xf numFmtId="0" fontId="28" fillId="0" borderId="48" xfId="4" applyFont="1" applyBorder="1" applyAlignment="1">
      <alignment horizontal="right"/>
    </xf>
    <xf numFmtId="38" fontId="19" fillId="0" borderId="38" xfId="3" applyFont="1" applyFill="1" applyBorder="1" applyAlignment="1" applyProtection="1">
      <alignment horizontal="center"/>
    </xf>
    <xf numFmtId="38" fontId="19" fillId="0" borderId="30" xfId="3" applyFont="1" applyFill="1" applyBorder="1" applyAlignment="1" applyProtection="1">
      <alignment horizontal="center"/>
    </xf>
    <xf numFmtId="0" fontId="28" fillId="0" borderId="38" xfId="4" applyFont="1" applyBorder="1" applyAlignment="1">
      <alignment horizontal="left" shrinkToFit="1"/>
    </xf>
    <xf numFmtId="0" fontId="28" fillId="0" borderId="30" xfId="4" applyFont="1" applyBorder="1" applyAlignment="1">
      <alignment horizontal="left" shrinkToFit="1"/>
    </xf>
    <xf numFmtId="0" fontId="37" fillId="0" borderId="43" xfId="4" applyFont="1" applyBorder="1" applyAlignment="1">
      <alignment horizontal="right"/>
    </xf>
    <xf numFmtId="0" fontId="37" fillId="0" borderId="130" xfId="4" applyFont="1" applyBorder="1" applyAlignment="1">
      <alignment horizontal="right"/>
    </xf>
    <xf numFmtId="38" fontId="19" fillId="3" borderId="38" xfId="3" applyFont="1" applyFill="1" applyBorder="1" applyAlignment="1" applyProtection="1">
      <alignment horizontal="center"/>
      <protection locked="0"/>
    </xf>
    <xf numFmtId="38" fontId="19" fillId="3" borderId="0" xfId="3" applyFont="1" applyFill="1" applyBorder="1" applyAlignment="1" applyProtection="1">
      <alignment horizontal="center"/>
      <protection locked="0"/>
    </xf>
    <xf numFmtId="0" fontId="37" fillId="0" borderId="102" xfId="4" applyFont="1" applyBorder="1" applyAlignment="1">
      <alignment horizontal="left" shrinkToFit="1"/>
    </xf>
    <xf numFmtId="0" fontId="37" fillId="0" borderId="42" xfId="4" applyFont="1" applyBorder="1" applyAlignment="1">
      <alignment horizontal="left" shrinkToFit="1"/>
    </xf>
    <xf numFmtId="38" fontId="19" fillId="3" borderId="43" xfId="3" applyFont="1" applyFill="1" applyBorder="1" applyAlignment="1" applyProtection="1">
      <alignment horizontal="right"/>
      <protection locked="0"/>
    </xf>
    <xf numFmtId="38" fontId="19" fillId="3" borderId="38" xfId="3" applyFont="1" applyFill="1" applyBorder="1" applyAlignment="1" applyProtection="1">
      <alignment horizontal="right"/>
      <protection locked="0"/>
    </xf>
    <xf numFmtId="38" fontId="19" fillId="3" borderId="102" xfId="3" applyFont="1" applyFill="1" applyBorder="1" applyAlignment="1" applyProtection="1">
      <alignment horizontal="right"/>
      <protection locked="0"/>
    </xf>
    <xf numFmtId="38" fontId="19" fillId="3" borderId="130" xfId="3" applyFont="1" applyFill="1" applyBorder="1" applyAlignment="1" applyProtection="1">
      <alignment horizontal="right"/>
      <protection locked="0"/>
    </xf>
    <xf numFmtId="38" fontId="19" fillId="3" borderId="0" xfId="3" applyFont="1" applyFill="1" applyBorder="1" applyAlignment="1" applyProtection="1">
      <alignment horizontal="right"/>
      <protection locked="0"/>
    </xf>
    <xf numFmtId="38" fontId="19" fillId="3" borderId="42" xfId="3" applyFont="1" applyFill="1" applyBorder="1" applyAlignment="1" applyProtection="1">
      <alignment horizontal="right"/>
      <protection locked="0"/>
    </xf>
    <xf numFmtId="179" fontId="19" fillId="3" borderId="43" xfId="3" applyNumberFormat="1" applyFont="1" applyFill="1" applyBorder="1" applyAlignment="1" applyProtection="1">
      <alignment horizontal="right"/>
      <protection locked="0"/>
    </xf>
    <xf numFmtId="179" fontId="19" fillId="3" borderId="38" xfId="3" applyNumberFormat="1" applyFont="1" applyFill="1" applyBorder="1" applyAlignment="1" applyProtection="1">
      <alignment horizontal="right"/>
      <protection locked="0"/>
    </xf>
    <xf numFmtId="179" fontId="19" fillId="3" borderId="102" xfId="3" applyNumberFormat="1" applyFont="1" applyFill="1" applyBorder="1" applyAlignment="1" applyProtection="1">
      <alignment horizontal="right"/>
      <protection locked="0"/>
    </xf>
    <xf numFmtId="179" fontId="19" fillId="3" borderId="130" xfId="3" applyNumberFormat="1" applyFont="1" applyFill="1" applyBorder="1" applyAlignment="1" applyProtection="1">
      <alignment horizontal="right"/>
      <protection locked="0"/>
    </xf>
    <xf numFmtId="179" fontId="19" fillId="3" borderId="0" xfId="3" applyNumberFormat="1" applyFont="1" applyFill="1" applyBorder="1" applyAlignment="1" applyProtection="1">
      <alignment horizontal="right"/>
      <protection locked="0"/>
    </xf>
    <xf numFmtId="179" fontId="19" fillId="3" borderId="42" xfId="3" applyNumberFormat="1" applyFont="1" applyFill="1" applyBorder="1" applyAlignment="1" applyProtection="1">
      <alignment horizontal="right"/>
      <protection locked="0"/>
    </xf>
    <xf numFmtId="38" fontId="19" fillId="0" borderId="42" xfId="3" applyFont="1" applyFill="1" applyBorder="1" applyAlignment="1" applyProtection="1">
      <alignment horizontal="right"/>
    </xf>
    <xf numFmtId="38" fontId="69" fillId="0" borderId="273" xfId="3" applyFont="1" applyFill="1" applyBorder="1" applyAlignment="1" applyProtection="1">
      <alignment horizontal="distributed" vertical="center" justifyLastLine="1"/>
    </xf>
    <xf numFmtId="0" fontId="37" fillId="0" borderId="104" xfId="4" applyFont="1" applyBorder="1" applyAlignment="1">
      <alignment horizontal="center"/>
    </xf>
    <xf numFmtId="0" fontId="37" fillId="0" borderId="117" xfId="4" applyFont="1" applyBorder="1" applyAlignment="1">
      <alignment horizontal="center"/>
    </xf>
    <xf numFmtId="0" fontId="37" fillId="0" borderId="118" xfId="4" applyFont="1" applyBorder="1" applyAlignment="1">
      <alignment horizontal="center"/>
    </xf>
    <xf numFmtId="0" fontId="27" fillId="4" borderId="25" xfId="4" applyFont="1" applyFill="1" applyBorder="1" applyAlignment="1">
      <alignment horizontal="center" wrapText="1"/>
    </xf>
    <xf numFmtId="0" fontId="27" fillId="4" borderId="26" xfId="4" applyFont="1" applyFill="1" applyBorder="1" applyAlignment="1">
      <alignment horizontal="center" wrapText="1"/>
    </xf>
    <xf numFmtId="0" fontId="27" fillId="4" borderId="27" xfId="4" applyFont="1" applyFill="1" applyBorder="1" applyAlignment="1">
      <alignment horizontal="center" wrapText="1"/>
    </xf>
    <xf numFmtId="0" fontId="27" fillId="4" borderId="112" xfId="4" applyFont="1" applyFill="1" applyBorder="1" applyAlignment="1">
      <alignment horizontal="center" wrapText="1"/>
    </xf>
    <xf numFmtId="0" fontId="27" fillId="4" borderId="22" xfId="4" applyFont="1" applyFill="1" applyBorder="1" applyAlignment="1">
      <alignment horizontal="center" wrapText="1"/>
    </xf>
    <xf numFmtId="0" fontId="27" fillId="4" borderId="46" xfId="4" applyFont="1" applyFill="1" applyBorder="1" applyAlignment="1">
      <alignment horizontal="center" wrapText="1"/>
    </xf>
    <xf numFmtId="0" fontId="28" fillId="0" borderId="104" xfId="4" applyFont="1" applyBorder="1" applyAlignment="1">
      <alignment horizontal="center"/>
    </xf>
    <xf numFmtId="0" fontId="28" fillId="0" borderId="117" xfId="4" applyFont="1" applyBorder="1" applyAlignment="1">
      <alignment horizontal="center"/>
    </xf>
    <xf numFmtId="0" fontId="40" fillId="3" borderId="112" xfId="4" applyFont="1" applyFill="1" applyBorder="1" applyAlignment="1" applyProtection="1">
      <alignment horizontal="right"/>
      <protection locked="0"/>
    </xf>
    <xf numFmtId="0" fontId="40" fillId="3" borderId="114" xfId="4" applyFont="1" applyFill="1" applyBorder="1" applyAlignment="1" applyProtection="1">
      <alignment horizontal="right"/>
      <protection locked="0"/>
    </xf>
    <xf numFmtId="0" fontId="40" fillId="0" borderId="115" xfId="4" applyFont="1" applyBorder="1" applyAlignment="1">
      <alignment horizontal="right"/>
    </xf>
    <xf numFmtId="0" fontId="40" fillId="0" borderId="116" xfId="4" applyFont="1" applyBorder="1" applyAlignment="1">
      <alignment horizontal="right"/>
    </xf>
    <xf numFmtId="0" fontId="28" fillId="0" borderId="104" xfId="4" applyFont="1" applyBorder="1" applyAlignment="1">
      <alignment horizontal="center" vertical="center"/>
    </xf>
    <xf numFmtId="0" fontId="28" fillId="0" borderId="38" xfId="4" applyFont="1" applyBorder="1" applyAlignment="1">
      <alignment horizontal="center" vertical="center"/>
    </xf>
    <xf numFmtId="0" fontId="28" fillId="0" borderId="44" xfId="4" applyFont="1" applyBorder="1" applyAlignment="1">
      <alignment horizontal="center" vertical="center"/>
    </xf>
    <xf numFmtId="0" fontId="28" fillId="0" borderId="118" xfId="4" applyFont="1" applyBorder="1" applyAlignment="1">
      <alignment horizontal="center"/>
    </xf>
    <xf numFmtId="49" fontId="9" fillId="3" borderId="112" xfId="4" applyNumberFormat="1" applyFont="1" applyFill="1" applyBorder="1" applyAlignment="1" applyProtection="1">
      <alignment horizontal="left" wrapText="1"/>
      <protection locked="0"/>
    </xf>
    <xf numFmtId="49" fontId="9" fillId="3" borderId="22" xfId="4" applyNumberFormat="1" applyFont="1" applyFill="1" applyBorder="1" applyAlignment="1" applyProtection="1">
      <alignment horizontal="left" wrapText="1"/>
      <protection locked="0"/>
    </xf>
    <xf numFmtId="49" fontId="9" fillId="3" borderId="46" xfId="4" applyNumberFormat="1" applyFont="1" applyFill="1" applyBorder="1" applyAlignment="1" applyProtection="1">
      <alignment horizontal="left" wrapText="1"/>
      <protection locked="0"/>
    </xf>
    <xf numFmtId="0" fontId="40" fillId="0" borderId="112" xfId="4" applyFont="1" applyBorder="1" applyAlignment="1">
      <alignment horizontal="right"/>
    </xf>
    <xf numFmtId="0" fontId="40" fillId="0" borderId="114" xfId="4" applyFont="1" applyBorder="1" applyAlignment="1">
      <alignment horizontal="right"/>
    </xf>
    <xf numFmtId="0" fontId="9" fillId="0" borderId="112" xfId="4" applyFont="1" applyBorder="1" applyAlignment="1">
      <alignment horizontal="left" wrapText="1"/>
    </xf>
    <xf numFmtId="0" fontId="9" fillId="0" borderId="22" xfId="4" applyFont="1" applyBorder="1" applyAlignment="1">
      <alignment horizontal="left" wrapText="1"/>
    </xf>
    <xf numFmtId="0" fontId="9" fillId="0" borderId="46" xfId="4" applyFont="1" applyBorder="1" applyAlignment="1">
      <alignment horizontal="left" wrapText="1"/>
    </xf>
    <xf numFmtId="0" fontId="37" fillId="0" borderId="104" xfId="4" applyFont="1" applyBorder="1" applyAlignment="1">
      <alignment horizontal="center" vertical="center"/>
    </xf>
    <xf numFmtId="0" fontId="37" fillId="0" borderId="38" xfId="4" applyFont="1" applyBorder="1" applyAlignment="1">
      <alignment horizontal="center" vertical="center"/>
    </xf>
    <xf numFmtId="0" fontId="37" fillId="0" borderId="44" xfId="4" applyFont="1" applyBorder="1" applyAlignment="1">
      <alignment horizontal="center" vertical="center"/>
    </xf>
    <xf numFmtId="0" fontId="42" fillId="0" borderId="33" xfId="4" applyFont="1" applyBorder="1" applyAlignment="1">
      <alignment horizontal="center"/>
    </xf>
    <xf numFmtId="49" fontId="30" fillId="0" borderId="32" xfId="4" applyNumberFormat="1" applyFont="1" applyBorder="1" applyAlignment="1">
      <alignment horizontal="left" vertical="top" wrapText="1"/>
    </xf>
    <xf numFmtId="49" fontId="30" fillId="0" borderId="33" xfId="4" applyNumberFormat="1" applyFont="1" applyBorder="1" applyAlignment="1">
      <alignment horizontal="left" vertical="top"/>
    </xf>
    <xf numFmtId="49" fontId="30" fillId="0" borderId="100" xfId="4" applyNumberFormat="1" applyFont="1" applyBorder="1" applyAlignment="1">
      <alignment horizontal="left" vertical="top"/>
    </xf>
    <xf numFmtId="0" fontId="69" fillId="0" borderId="33" xfId="4" applyFont="1" applyBorder="1" applyAlignment="1">
      <alignment horizontal="right"/>
    </xf>
    <xf numFmtId="0" fontId="69" fillId="0" borderId="98" xfId="4" applyFont="1" applyBorder="1" applyAlignment="1">
      <alignment horizontal="right"/>
    </xf>
    <xf numFmtId="0" fontId="10" fillId="0" borderId="101" xfId="4" applyFont="1" applyBorder="1" applyAlignment="1">
      <alignment horizontal="center"/>
    </xf>
    <xf numFmtId="181" fontId="21" fillId="0" borderId="99" xfId="4" applyNumberFormat="1" applyFont="1" applyBorder="1" applyAlignment="1">
      <alignment horizontal="right"/>
    </xf>
    <xf numFmtId="181" fontId="21" fillId="0" borderId="33" xfId="4" applyNumberFormat="1" applyFont="1" applyBorder="1" applyAlignment="1">
      <alignment horizontal="right"/>
    </xf>
    <xf numFmtId="181" fontId="21" fillId="0" borderId="98" xfId="4" applyNumberFormat="1" applyFont="1" applyBorder="1" applyAlignment="1">
      <alignment horizontal="right"/>
    </xf>
    <xf numFmtId="4" fontId="40" fillId="0" borderId="130" xfId="3" applyNumberFormat="1" applyFont="1" applyFill="1" applyBorder="1" applyAlignment="1" applyProtection="1">
      <alignment horizontal="right" shrinkToFit="1"/>
    </xf>
    <xf numFmtId="4" fontId="40" fillId="0" borderId="0" xfId="3" applyNumberFormat="1" applyFont="1" applyFill="1" applyBorder="1" applyAlignment="1" applyProtection="1">
      <alignment horizontal="right" shrinkToFit="1"/>
    </xf>
    <xf numFmtId="4" fontId="40" fillId="0" borderId="42" xfId="3" applyNumberFormat="1" applyFont="1" applyFill="1" applyBorder="1" applyAlignment="1" applyProtection="1">
      <alignment horizontal="right" shrinkToFit="1"/>
    </xf>
    <xf numFmtId="38" fontId="19" fillId="0" borderId="101" xfId="3" applyFont="1" applyBorder="1" applyAlignment="1" applyProtection="1">
      <alignment horizontal="right"/>
    </xf>
    <xf numFmtId="38" fontId="19" fillId="0" borderId="137" xfId="3" applyFont="1" applyBorder="1" applyAlignment="1" applyProtection="1">
      <alignment horizontal="right"/>
    </xf>
    <xf numFmtId="0" fontId="42" fillId="0" borderId="26" xfId="4" applyFont="1" applyBorder="1" applyAlignment="1">
      <alignment horizontal="center"/>
    </xf>
    <xf numFmtId="0" fontId="42" fillId="0" borderId="47" xfId="4" applyFont="1" applyBorder="1" applyAlignment="1">
      <alignment horizontal="center"/>
    </xf>
    <xf numFmtId="0" fontId="36" fillId="0" borderId="0" xfId="4" applyFont="1" applyAlignment="1">
      <alignment horizontal="right" vertical="top"/>
    </xf>
    <xf numFmtId="0" fontId="36" fillId="0" borderId="26" xfId="4" applyFont="1" applyBorder="1" applyAlignment="1">
      <alignment horizontal="right" vertical="top"/>
    </xf>
    <xf numFmtId="0" fontId="36" fillId="0" borderId="171" xfId="4" applyFont="1" applyBorder="1" applyAlignment="1">
      <alignment horizontal="right" vertical="top"/>
    </xf>
    <xf numFmtId="0" fontId="36" fillId="0" borderId="253" xfId="4" applyFont="1" applyBorder="1" applyAlignment="1">
      <alignment horizontal="right" vertical="top"/>
    </xf>
    <xf numFmtId="0" fontId="27" fillId="0" borderId="105" xfId="4" applyFont="1" applyBorder="1" applyAlignment="1">
      <alignment horizontal="center"/>
    </xf>
    <xf numFmtId="0" fontId="27" fillId="0" borderId="37" xfId="4" applyFont="1" applyBorder="1" applyAlignment="1">
      <alignment horizontal="center"/>
    </xf>
    <xf numFmtId="0" fontId="27" fillId="0" borderId="52" xfId="4" applyFont="1" applyBorder="1" applyAlignment="1">
      <alignment horizontal="center"/>
    </xf>
    <xf numFmtId="0" fontId="10" fillId="0" borderId="138" xfId="4" applyFont="1" applyBorder="1" applyAlignment="1">
      <alignment horizontal="center"/>
    </xf>
    <xf numFmtId="0" fontId="10" fillId="0" borderId="107" xfId="4" applyFont="1" applyBorder="1" applyAlignment="1">
      <alignment horizontal="center"/>
    </xf>
    <xf numFmtId="38" fontId="19" fillId="0" borderId="138" xfId="3" applyFont="1" applyBorder="1" applyAlignment="1" applyProtection="1">
      <alignment horizontal="right"/>
    </xf>
    <xf numFmtId="38" fontId="19" fillId="0" borderId="139" xfId="3" applyFont="1" applyBorder="1" applyAlignment="1" applyProtection="1">
      <alignment horizontal="right"/>
    </xf>
    <xf numFmtId="38" fontId="19" fillId="0" borderId="107" xfId="3" applyFont="1" applyBorder="1" applyAlignment="1" applyProtection="1">
      <alignment horizontal="right"/>
    </xf>
    <xf numFmtId="38" fontId="19" fillId="0" borderId="132" xfId="3" applyFont="1" applyBorder="1" applyAlignment="1" applyProtection="1">
      <alignment horizontal="right"/>
    </xf>
    <xf numFmtId="0" fontId="69" fillId="0" borderId="35" xfId="4" applyFont="1" applyBorder="1" applyAlignment="1">
      <alignment horizontal="right"/>
    </xf>
    <xf numFmtId="0" fontId="69" fillId="0" borderId="109" xfId="4" applyFont="1" applyBorder="1" applyAlignment="1">
      <alignment horizontal="right"/>
    </xf>
    <xf numFmtId="0" fontId="69" fillId="0" borderId="37" xfId="4" applyFont="1" applyBorder="1" applyAlignment="1">
      <alignment horizontal="right"/>
    </xf>
    <xf numFmtId="0" fontId="69" fillId="0" borderId="52" xfId="4" applyFont="1" applyBorder="1" applyAlignment="1">
      <alignment horizontal="right"/>
    </xf>
    <xf numFmtId="0" fontId="27" fillId="0" borderId="111" xfId="4" applyFont="1" applyBorder="1" applyAlignment="1">
      <alignment horizontal="center"/>
    </xf>
    <xf numFmtId="0" fontId="27" fillId="0" borderId="35" xfId="4" applyFont="1" applyBorder="1" applyAlignment="1">
      <alignment horizontal="center"/>
    </xf>
    <xf numFmtId="182" fontId="27" fillId="0" borderId="111" xfId="4" applyNumberFormat="1" applyFont="1" applyBorder="1" applyAlignment="1">
      <alignment horizontal="right"/>
    </xf>
    <xf numFmtId="182" fontId="27" fillId="0" borderId="35" xfId="4" applyNumberFormat="1" applyFont="1" applyBorder="1" applyAlignment="1">
      <alignment horizontal="right"/>
    </xf>
    <xf numFmtId="182" fontId="27" fillId="0" borderId="109" xfId="4" applyNumberFormat="1" applyFont="1" applyBorder="1" applyAlignment="1">
      <alignment horizontal="right"/>
    </xf>
    <xf numFmtId="49" fontId="30" fillId="0" borderId="34" xfId="4" applyNumberFormat="1" applyFont="1" applyBorder="1" applyAlignment="1">
      <alignment horizontal="left" vertical="top" wrapText="1"/>
    </xf>
    <xf numFmtId="49" fontId="30" fillId="0" borderId="35" xfId="4" applyNumberFormat="1" applyFont="1" applyBorder="1" applyAlignment="1">
      <alignment horizontal="left" vertical="top"/>
    </xf>
    <xf numFmtId="49" fontId="30" fillId="0" borderId="103" xfId="4" applyNumberFormat="1" applyFont="1" applyBorder="1" applyAlignment="1">
      <alignment horizontal="left" vertical="top"/>
    </xf>
    <xf numFmtId="49" fontId="30" fillId="0" borderId="36" xfId="4" applyNumberFormat="1" applyFont="1" applyBorder="1" applyAlignment="1">
      <alignment horizontal="left" vertical="top" wrapText="1"/>
    </xf>
    <xf numFmtId="49" fontId="30" fillId="0" borderId="37" xfId="4" applyNumberFormat="1" applyFont="1" applyBorder="1" applyAlignment="1">
      <alignment horizontal="left" vertical="top"/>
    </xf>
    <xf numFmtId="49" fontId="30" fillId="0" borderId="106" xfId="4" applyNumberFormat="1" applyFont="1" applyBorder="1" applyAlignment="1">
      <alignment horizontal="left" vertical="top"/>
    </xf>
    <xf numFmtId="49" fontId="30" fillId="4" borderId="32" xfId="4" applyNumberFormat="1" applyFont="1" applyFill="1" applyBorder="1" applyAlignment="1">
      <alignment horizontal="left" vertical="top" wrapText="1"/>
    </xf>
    <xf numFmtId="49" fontId="30" fillId="4" borderId="33" xfId="4" applyNumberFormat="1" applyFont="1" applyFill="1" applyBorder="1" applyAlignment="1">
      <alignment horizontal="left" vertical="top" wrapText="1"/>
    </xf>
    <xf numFmtId="49" fontId="30" fillId="4" borderId="100" xfId="4" applyNumberFormat="1" applyFont="1" applyFill="1" applyBorder="1" applyAlignment="1">
      <alignment horizontal="left" vertical="top" wrapText="1"/>
    </xf>
    <xf numFmtId="49" fontId="30" fillId="0" borderId="29" xfId="4" applyNumberFormat="1" applyFont="1" applyBorder="1" applyAlignment="1">
      <alignment horizontal="left" vertical="top" wrapText="1"/>
    </xf>
    <xf numFmtId="49" fontId="30" fillId="0" borderId="30" xfId="4" applyNumberFormat="1" applyFont="1" applyBorder="1" applyAlignment="1">
      <alignment horizontal="left" vertical="top"/>
    </xf>
    <xf numFmtId="49" fontId="30" fillId="0" borderId="31" xfId="4" applyNumberFormat="1" applyFont="1" applyBorder="1" applyAlignment="1">
      <alignment horizontal="left" vertical="top"/>
    </xf>
    <xf numFmtId="0" fontId="45" fillId="0" borderId="26" xfId="4" applyFont="1" applyBorder="1" applyAlignment="1">
      <alignment horizontal="left" vertical="top"/>
    </xf>
    <xf numFmtId="0" fontId="45" fillId="0" borderId="0" xfId="4" applyFont="1" applyAlignment="1">
      <alignment horizontal="left" vertical="top"/>
    </xf>
    <xf numFmtId="0" fontId="27" fillId="0" borderId="109" xfId="4" applyFont="1" applyBorder="1" applyAlignment="1">
      <alignment horizontal="center"/>
    </xf>
    <xf numFmtId="38" fontId="19" fillId="3" borderId="111" xfId="3" applyFont="1" applyFill="1" applyBorder="1" applyAlignment="1" applyProtection="1">
      <alignment horizontal="right"/>
      <protection locked="0"/>
    </xf>
    <xf numFmtId="38" fontId="19" fillId="3" borderId="35" xfId="3" applyFont="1" applyFill="1" applyBorder="1" applyAlignment="1" applyProtection="1">
      <alignment horizontal="right"/>
      <protection locked="0"/>
    </xf>
    <xf numFmtId="38" fontId="19" fillId="3" borderId="103" xfId="3" applyFont="1" applyFill="1" applyBorder="1" applyAlignment="1" applyProtection="1">
      <alignment horizontal="right"/>
      <protection locked="0"/>
    </xf>
    <xf numFmtId="0" fontId="40" fillId="3" borderId="122" xfId="4" applyFont="1" applyFill="1" applyBorder="1" applyAlignment="1" applyProtection="1">
      <alignment horizontal="right"/>
      <protection locked="0"/>
    </xf>
    <xf numFmtId="0" fontId="40" fillId="3" borderId="49" xfId="4" applyFont="1" applyFill="1" applyBorder="1" applyAlignment="1" applyProtection="1">
      <alignment horizontal="right"/>
      <protection locked="0"/>
    </xf>
    <xf numFmtId="38" fontId="19" fillId="0" borderId="99" xfId="3" applyFont="1" applyBorder="1" applyAlignment="1" applyProtection="1">
      <alignment horizontal="right"/>
    </xf>
    <xf numFmtId="38" fontId="19" fillId="0" borderId="33" xfId="3" applyFont="1" applyBorder="1" applyAlignment="1" applyProtection="1">
      <alignment horizontal="right"/>
    </xf>
    <xf numFmtId="38" fontId="19" fillId="0" borderId="100" xfId="3" applyFont="1" applyBorder="1" applyAlignment="1" applyProtection="1">
      <alignment horizontal="right"/>
    </xf>
    <xf numFmtId="182" fontId="27" fillId="3" borderId="110" xfId="4" applyNumberFormat="1" applyFont="1" applyFill="1" applyBorder="1" applyAlignment="1" applyProtection="1">
      <alignment horizontal="right"/>
      <protection locked="0"/>
    </xf>
    <xf numFmtId="182" fontId="27" fillId="3" borderId="50" xfId="4" applyNumberFormat="1" applyFont="1" applyFill="1" applyBorder="1" applyAlignment="1" applyProtection="1">
      <alignment horizontal="right"/>
      <protection locked="0"/>
    </xf>
    <xf numFmtId="182" fontId="27" fillId="3" borderId="51" xfId="4" applyNumberFormat="1" applyFont="1" applyFill="1" applyBorder="1" applyAlignment="1" applyProtection="1">
      <alignment horizontal="right"/>
      <protection locked="0"/>
    </xf>
    <xf numFmtId="182" fontId="27" fillId="0" borderId="134" xfId="4" applyNumberFormat="1" applyFont="1" applyBorder="1" applyAlignment="1">
      <alignment horizontal="right"/>
    </xf>
    <xf numFmtId="182" fontId="27" fillId="0" borderId="135" xfId="4" applyNumberFormat="1" applyFont="1" applyBorder="1" applyAlignment="1">
      <alignment horizontal="right"/>
    </xf>
    <xf numFmtId="182" fontId="27" fillId="0" borderId="136" xfId="4" applyNumberFormat="1" applyFont="1" applyBorder="1" applyAlignment="1">
      <alignment horizontal="right"/>
    </xf>
    <xf numFmtId="0" fontId="27" fillId="0" borderId="133" xfId="4" applyFont="1" applyBorder="1" applyAlignment="1">
      <alignment horizontal="center"/>
    </xf>
    <xf numFmtId="0" fontId="9" fillId="0" borderId="293" xfId="4" applyFont="1" applyBorder="1" applyAlignment="1">
      <alignment horizontal="center" vertical="center" justifyLastLine="1"/>
    </xf>
    <xf numFmtId="0" fontId="9" fillId="0" borderId="294" xfId="4" applyFont="1" applyBorder="1" applyAlignment="1">
      <alignment horizontal="center" vertical="center" justifyLastLine="1"/>
    </xf>
    <xf numFmtId="0" fontId="30" fillId="0" borderId="293" xfId="4" applyFont="1" applyBorder="1" applyAlignment="1">
      <alignment horizontal="center" vertical="center" justifyLastLine="1"/>
    </xf>
    <xf numFmtId="0" fontId="30" fillId="0" borderId="294" xfId="4" applyFont="1" applyBorder="1" applyAlignment="1">
      <alignment horizontal="center" vertical="center" justifyLastLine="1"/>
    </xf>
    <xf numFmtId="0" fontId="49" fillId="0" borderId="182" xfId="4" applyFont="1" applyBorder="1" applyAlignment="1">
      <alignment horizontal="left" vertical="center"/>
    </xf>
    <xf numFmtId="0" fontId="49" fillId="0" borderId="183" xfId="4" applyFont="1" applyBorder="1" applyAlignment="1">
      <alignment horizontal="left" vertical="center"/>
    </xf>
    <xf numFmtId="0" fontId="49" fillId="0" borderId="185" xfId="4" applyFont="1" applyBorder="1" applyAlignment="1">
      <alignment horizontal="left" vertical="center"/>
    </xf>
    <xf numFmtId="0" fontId="49" fillId="0" borderId="0" xfId="4" applyFont="1" applyAlignment="1">
      <alignment horizontal="left" vertical="center"/>
    </xf>
    <xf numFmtId="0" fontId="27" fillId="0" borderId="0" xfId="4" applyFont="1" applyAlignment="1">
      <alignment horizontal="center" vertical="center"/>
    </xf>
    <xf numFmtId="0" fontId="14" fillId="0" borderId="0" xfId="4" applyFont="1" applyAlignment="1">
      <alignment horizontal="center"/>
    </xf>
    <xf numFmtId="0" fontId="27" fillId="0" borderId="0" xfId="4" applyFont="1" applyAlignment="1">
      <alignment horizontal="left" wrapText="1"/>
    </xf>
    <xf numFmtId="0" fontId="27" fillId="0" borderId="187" xfId="4" applyFont="1" applyBorder="1" applyAlignment="1">
      <alignment horizontal="left" wrapText="1"/>
    </xf>
    <xf numFmtId="0" fontId="9" fillId="3" borderId="0" xfId="4" applyFont="1" applyFill="1" applyAlignment="1" applyProtection="1">
      <alignment horizontal="center" shrinkToFit="1"/>
      <protection locked="0"/>
    </xf>
    <xf numFmtId="0" fontId="9" fillId="3" borderId="187" xfId="4" applyFont="1" applyFill="1" applyBorder="1" applyAlignment="1" applyProtection="1">
      <alignment horizontal="center" shrinkToFit="1"/>
      <protection locked="0"/>
    </xf>
    <xf numFmtId="49" fontId="30" fillId="0" borderId="35" xfId="4" applyNumberFormat="1" applyFont="1" applyBorder="1" applyAlignment="1">
      <alignment horizontal="left" vertical="top" wrapText="1"/>
    </xf>
    <xf numFmtId="49" fontId="30" fillId="0" borderId="103" xfId="4" applyNumberFormat="1" applyFont="1" applyBorder="1" applyAlignment="1">
      <alignment horizontal="left" vertical="top" wrapText="1"/>
    </xf>
    <xf numFmtId="0" fontId="36" fillId="0" borderId="0" xfId="4" applyFont="1" applyAlignment="1">
      <alignment horizontal="left" vertical="top"/>
    </xf>
    <xf numFmtId="38" fontId="19" fillId="0" borderId="105" xfId="3" applyFont="1" applyFill="1" applyBorder="1" applyAlignment="1" applyProtection="1">
      <alignment horizontal="right"/>
    </xf>
    <xf numFmtId="38" fontId="19" fillId="0" borderId="37" xfId="3" applyFont="1" applyFill="1" applyBorder="1" applyAlignment="1" applyProtection="1">
      <alignment horizontal="right"/>
    </xf>
    <xf numFmtId="38" fontId="19" fillId="0" borderId="106" xfId="3" applyFont="1" applyFill="1" applyBorder="1" applyAlignment="1" applyProtection="1">
      <alignment horizontal="right"/>
    </xf>
    <xf numFmtId="49" fontId="30" fillId="4" borderId="36" xfId="4" applyNumberFormat="1" applyFont="1" applyFill="1" applyBorder="1" applyAlignment="1">
      <alignment horizontal="left" vertical="top" wrapText="1"/>
    </xf>
    <xf numFmtId="49" fontId="30" fillId="4" borderId="37" xfId="4" applyNumberFormat="1" applyFont="1" applyFill="1" applyBorder="1" applyAlignment="1">
      <alignment horizontal="left" vertical="top" wrapText="1"/>
    </xf>
    <xf numFmtId="49" fontId="30" fillId="4" borderId="106" xfId="4" applyNumberFormat="1" applyFont="1" applyFill="1" applyBorder="1" applyAlignment="1">
      <alignment horizontal="left" vertical="top" wrapText="1"/>
    </xf>
    <xf numFmtId="49" fontId="30" fillId="0" borderId="37" xfId="4" applyNumberFormat="1" applyFont="1" applyBorder="1" applyAlignment="1">
      <alignment horizontal="left" vertical="top" wrapText="1"/>
    </xf>
    <xf numFmtId="49" fontId="30" fillId="0" borderId="106" xfId="4" applyNumberFormat="1" applyFont="1" applyBorder="1" applyAlignment="1">
      <alignment horizontal="left" vertical="top" wrapText="1"/>
    </xf>
    <xf numFmtId="0" fontId="36" fillId="0" borderId="253" xfId="4" applyFont="1" applyBorder="1" applyAlignment="1">
      <alignment horizontal="left" vertical="top"/>
    </xf>
    <xf numFmtId="0" fontId="27" fillId="0" borderId="253" xfId="4" applyFont="1" applyBorder="1" applyAlignment="1">
      <alignment horizontal="center" vertical="center"/>
    </xf>
    <xf numFmtId="0" fontId="27" fillId="0" borderId="171" xfId="4" applyFont="1" applyBorder="1" applyAlignment="1">
      <alignment horizontal="center" vertical="center"/>
    </xf>
    <xf numFmtId="38" fontId="60" fillId="0" borderId="0" xfId="3" applyFont="1" applyFill="1" applyBorder="1" applyAlignment="1" applyProtection="1">
      <alignment horizontal="left" wrapText="1"/>
    </xf>
    <xf numFmtId="38" fontId="60" fillId="0" borderId="30" xfId="3" applyFont="1" applyFill="1" applyBorder="1" applyAlignment="1" applyProtection="1">
      <alignment horizontal="left" wrapText="1"/>
    </xf>
    <xf numFmtId="38" fontId="68" fillId="0" borderId="0" xfId="3" applyFont="1" applyFill="1" applyBorder="1" applyAlignment="1" applyProtection="1">
      <alignment horizontal="left" wrapText="1"/>
    </xf>
    <xf numFmtId="38" fontId="68" fillId="0" borderId="30" xfId="3" applyFont="1" applyFill="1" applyBorder="1" applyAlignment="1" applyProtection="1">
      <alignment horizontal="left" wrapText="1"/>
    </xf>
    <xf numFmtId="0" fontId="40" fillId="3" borderId="29" xfId="4" applyFont="1" applyFill="1" applyBorder="1" applyAlignment="1" applyProtection="1">
      <alignment horizontal="right"/>
      <protection locked="0"/>
    </xf>
    <xf numFmtId="0" fontId="40" fillId="3" borderId="121" xfId="4" applyFont="1" applyFill="1" applyBorder="1" applyAlignment="1" applyProtection="1">
      <alignment horizontal="right"/>
      <protection locked="0"/>
    </xf>
    <xf numFmtId="0" fontId="9" fillId="0" borderId="191" xfId="4" applyFont="1" applyBorder="1" applyAlignment="1">
      <alignment horizontal="center" shrinkToFit="1"/>
    </xf>
    <xf numFmtId="178" fontId="32" fillId="0" borderId="191" xfId="3" applyNumberFormat="1" applyFont="1" applyBorder="1" applyAlignment="1" applyProtection="1">
      <alignment horizontal="left" shrinkToFit="1"/>
    </xf>
    <xf numFmtId="178" fontId="32" fillId="0" borderId="0" xfId="3" applyNumberFormat="1" applyFont="1" applyBorder="1" applyAlignment="1" applyProtection="1">
      <alignment horizontal="left" shrinkToFit="1"/>
    </xf>
    <xf numFmtId="178" fontId="32" fillId="0" borderId="187" xfId="3" applyNumberFormat="1" applyFont="1" applyBorder="1" applyAlignment="1" applyProtection="1">
      <alignment horizontal="left" shrinkToFit="1"/>
    </xf>
    <xf numFmtId="0" fontId="10" fillId="0" borderId="191" xfId="4" applyFont="1" applyBorder="1" applyAlignment="1">
      <alignment horizontal="center" shrinkToFit="1"/>
    </xf>
    <xf numFmtId="0" fontId="28" fillId="0" borderId="0" xfId="4" applyFont="1" applyAlignment="1">
      <alignment horizontal="center" shrinkToFit="1"/>
    </xf>
    <xf numFmtId="0" fontId="9" fillId="0" borderId="0" xfId="4" applyFont="1" applyAlignment="1">
      <alignment horizontal="center" shrinkToFit="1"/>
    </xf>
    <xf numFmtId="0" fontId="9" fillId="0" borderId="187" xfId="4" applyFont="1" applyBorder="1" applyAlignment="1">
      <alignment horizontal="center" shrinkToFit="1"/>
    </xf>
    <xf numFmtId="0" fontId="28" fillId="0" borderId="0" xfId="4" applyFont="1" applyAlignment="1">
      <alignment horizontal="center" vertical="center" shrinkToFit="1"/>
    </xf>
    <xf numFmtId="0" fontId="28" fillId="0" borderId="43" xfId="4" applyFont="1" applyBorder="1" applyAlignment="1">
      <alignment horizontal="center" vertical="center"/>
    </xf>
    <xf numFmtId="0" fontId="28" fillId="0" borderId="102" xfId="4" applyFont="1" applyBorder="1" applyAlignment="1">
      <alignment horizontal="center" vertical="center"/>
    </xf>
    <xf numFmtId="0" fontId="28" fillId="0" borderId="130" xfId="4" applyFont="1" applyBorder="1" applyAlignment="1">
      <alignment horizontal="center" vertical="center"/>
    </xf>
    <xf numFmtId="0" fontId="28" fillId="0" borderId="42" xfId="4" applyFont="1" applyBorder="1" applyAlignment="1">
      <alignment horizontal="center" vertical="center"/>
    </xf>
    <xf numFmtId="0" fontId="28" fillId="0" borderId="45" xfId="4" applyFont="1" applyBorder="1" applyAlignment="1">
      <alignment horizontal="center" vertical="center"/>
    </xf>
    <xf numFmtId="0" fontId="28" fillId="0" borderId="22" xfId="4" applyFont="1" applyBorder="1" applyAlignment="1">
      <alignment horizontal="center" vertical="center"/>
    </xf>
    <xf numFmtId="0" fontId="28" fillId="0" borderId="113" xfId="4" applyFont="1" applyBorder="1" applyAlignment="1">
      <alignment horizontal="center" vertical="center"/>
    </xf>
    <xf numFmtId="0" fontId="27" fillId="0" borderId="43" xfId="4" applyFont="1" applyBorder="1"/>
    <xf numFmtId="0" fontId="27" fillId="0" borderId="38" xfId="4" applyFont="1" applyBorder="1"/>
    <xf numFmtId="0" fontId="27" fillId="0" borderId="102" xfId="4" applyFont="1" applyBorder="1"/>
    <xf numFmtId="0" fontId="27" fillId="0" borderId="130" xfId="4" applyFont="1" applyBorder="1"/>
    <xf numFmtId="0" fontId="27" fillId="0" borderId="0" xfId="4" applyFont="1"/>
    <xf numFmtId="0" fontId="27" fillId="0" borderId="42" xfId="4" applyFont="1" applyBorder="1"/>
    <xf numFmtId="0" fontId="27" fillId="0" borderId="108" xfId="4" applyFont="1" applyBorder="1"/>
    <xf numFmtId="0" fontId="27" fillId="0" borderId="131" xfId="4" applyFont="1" applyBorder="1"/>
    <xf numFmtId="0" fontId="10" fillId="0" borderId="32" xfId="4" applyFont="1" applyBorder="1" applyAlignment="1">
      <alignment horizontal="right"/>
    </xf>
    <xf numFmtId="0" fontId="10" fillId="0" borderId="33" xfId="4" applyFont="1" applyBorder="1" applyAlignment="1">
      <alignment horizontal="right"/>
    </xf>
    <xf numFmtId="0" fontId="10" fillId="0" borderId="100" xfId="4" applyFont="1" applyBorder="1" applyAlignment="1">
      <alignment horizontal="right"/>
    </xf>
    <xf numFmtId="0" fontId="10" fillId="0" borderId="34" xfId="4" applyFont="1" applyBorder="1" applyAlignment="1">
      <alignment horizontal="right"/>
    </xf>
    <xf numFmtId="0" fontId="10" fillId="0" borderId="35" xfId="4" applyFont="1" applyBorder="1" applyAlignment="1">
      <alignment horizontal="right"/>
    </xf>
    <xf numFmtId="0" fontId="10" fillId="0" borderId="103" xfId="4" applyFont="1" applyBorder="1" applyAlignment="1">
      <alignment horizontal="right"/>
    </xf>
    <xf numFmtId="0" fontId="10" fillId="0" borderId="36" xfId="4" applyFont="1" applyBorder="1" applyAlignment="1">
      <alignment horizontal="right"/>
    </xf>
    <xf numFmtId="0" fontId="10" fillId="0" borderId="37" xfId="4" applyFont="1" applyBorder="1" applyAlignment="1">
      <alignment horizontal="right"/>
    </xf>
    <xf numFmtId="0" fontId="10" fillId="0" borderId="106" xfId="4" applyFont="1" applyBorder="1" applyAlignment="1">
      <alignment horizontal="right"/>
    </xf>
    <xf numFmtId="0" fontId="9" fillId="0" borderId="187" xfId="4" applyFont="1" applyBorder="1" applyAlignment="1">
      <alignment horizontal="left" shrinkToFit="1"/>
    </xf>
    <xf numFmtId="0" fontId="10" fillId="4" borderId="32" xfId="4" applyFont="1" applyFill="1" applyBorder="1" applyAlignment="1">
      <alignment horizontal="right"/>
    </xf>
    <xf numFmtId="0" fontId="10" fillId="4" borderId="33" xfId="4" applyFont="1" applyFill="1" applyBorder="1" applyAlignment="1">
      <alignment horizontal="right"/>
    </xf>
    <xf numFmtId="0" fontId="10" fillId="4" borderId="100" xfId="4" applyFont="1" applyFill="1" applyBorder="1" applyAlignment="1">
      <alignment horizontal="right"/>
    </xf>
    <xf numFmtId="0" fontId="10" fillId="4" borderId="34" xfId="4" applyFont="1" applyFill="1" applyBorder="1" applyAlignment="1">
      <alignment horizontal="right"/>
    </xf>
    <xf numFmtId="0" fontId="10" fillId="4" borderId="35" xfId="4" applyFont="1" applyFill="1" applyBorder="1" applyAlignment="1">
      <alignment horizontal="right"/>
    </xf>
    <xf numFmtId="0" fontId="10" fillId="4" borderId="103" xfId="4" applyFont="1" applyFill="1" applyBorder="1" applyAlignment="1">
      <alignment horizontal="right"/>
    </xf>
    <xf numFmtId="0" fontId="10" fillId="4" borderId="36" xfId="4" applyFont="1" applyFill="1" applyBorder="1" applyAlignment="1">
      <alignment horizontal="right"/>
    </xf>
    <xf numFmtId="0" fontId="10" fillId="4" borderId="37" xfId="4" applyFont="1" applyFill="1" applyBorder="1" applyAlignment="1">
      <alignment horizontal="right"/>
    </xf>
    <xf numFmtId="0" fontId="10" fillId="4" borderId="106" xfId="4" applyFont="1" applyFill="1" applyBorder="1" applyAlignment="1">
      <alignment horizontal="right"/>
    </xf>
    <xf numFmtId="0" fontId="28" fillId="0" borderId="25" xfId="4" applyFont="1" applyBorder="1" applyAlignment="1">
      <alignment horizontal="distributed" vertical="center" justifyLastLine="1"/>
    </xf>
    <xf numFmtId="0" fontId="28" fillId="4" borderId="25" xfId="4" applyFont="1" applyFill="1" applyBorder="1" applyAlignment="1">
      <alignment horizontal="distributed" vertical="center" justifyLastLine="1"/>
    </xf>
    <xf numFmtId="0" fontId="28" fillId="4" borderId="26" xfId="4" applyFont="1" applyFill="1" applyBorder="1" applyAlignment="1">
      <alignment horizontal="distributed" vertical="center" justifyLastLine="1"/>
    </xf>
    <xf numFmtId="0" fontId="28" fillId="4" borderId="27" xfId="4" applyFont="1" applyFill="1" applyBorder="1" applyAlignment="1">
      <alignment horizontal="distributed" vertical="center" justifyLastLine="1"/>
    </xf>
    <xf numFmtId="0" fontId="28" fillId="4" borderId="112" xfId="4" applyFont="1" applyFill="1" applyBorder="1" applyAlignment="1">
      <alignment horizontal="distributed" vertical="center" justifyLastLine="1"/>
    </xf>
    <xf numFmtId="0" fontId="28" fillId="4" borderId="22" xfId="4" applyFont="1" applyFill="1" applyBorder="1" applyAlignment="1">
      <alignment horizontal="distributed" vertical="center" justifyLastLine="1"/>
    </xf>
    <xf numFmtId="0" fontId="28" fillId="4" borderId="46" xfId="4" applyFont="1" applyFill="1" applyBorder="1" applyAlignment="1">
      <alignment horizontal="distributed" vertical="center" justifyLastLine="1"/>
    </xf>
    <xf numFmtId="0" fontId="27" fillId="0" borderId="187" xfId="4" applyFont="1" applyBorder="1" applyAlignment="1">
      <alignment horizontal="right"/>
    </xf>
    <xf numFmtId="0" fontId="28" fillId="0" borderId="53" xfId="4" applyFont="1" applyBorder="1" applyAlignment="1">
      <alignment horizontal="center"/>
    </xf>
    <xf numFmtId="0" fontId="28" fillId="0" borderId="128" xfId="4" applyFont="1" applyBorder="1" applyAlignment="1">
      <alignment horizontal="center"/>
    </xf>
    <xf numFmtId="0" fontId="52" fillId="3" borderId="265" xfId="4" applyFont="1" applyFill="1" applyBorder="1" applyAlignment="1" applyProtection="1">
      <alignment horizontal="distributed" vertical="center" justifyLastLine="1"/>
      <protection locked="0"/>
    </xf>
    <xf numFmtId="0" fontId="52" fillId="3" borderId="267" xfId="4" applyFont="1" applyFill="1" applyBorder="1" applyAlignment="1" applyProtection="1">
      <alignment horizontal="distributed" vertical="center" justifyLastLine="1"/>
      <protection locked="0"/>
    </xf>
    <xf numFmtId="0" fontId="9" fillId="3" borderId="187" xfId="4" applyFont="1" applyFill="1" applyBorder="1" applyAlignment="1" applyProtection="1">
      <alignment horizontal="center"/>
      <protection locked="0"/>
    </xf>
    <xf numFmtId="183" fontId="9" fillId="0" borderId="187" xfId="4" applyNumberFormat="1" applyFont="1" applyBorder="1" applyAlignment="1">
      <alignment horizontal="center" justifyLastLine="1"/>
    </xf>
    <xf numFmtId="0" fontId="40" fillId="0" borderId="45" xfId="4" applyFont="1" applyBorder="1" applyAlignment="1">
      <alignment horizontal="left"/>
    </xf>
    <xf numFmtId="0" fontId="40" fillId="0" borderId="22" xfId="4" applyFont="1" applyBorder="1" applyAlignment="1">
      <alignment horizontal="left"/>
    </xf>
    <xf numFmtId="0" fontId="40" fillId="0" borderId="113" xfId="4" applyFont="1" applyBorder="1" applyAlignment="1">
      <alignment horizontal="left"/>
    </xf>
    <xf numFmtId="0" fontId="28" fillId="4" borderId="104" xfId="4" applyFont="1" applyFill="1" applyBorder="1" applyAlignment="1">
      <alignment horizontal="center"/>
    </xf>
    <xf numFmtId="0" fontId="28" fillId="4" borderId="38" xfId="4" applyFont="1" applyFill="1" applyBorder="1" applyAlignment="1">
      <alignment horizontal="center"/>
    </xf>
    <xf numFmtId="0" fontId="28" fillId="4" borderId="44" xfId="4" applyFont="1" applyFill="1" applyBorder="1" applyAlignment="1">
      <alignment horizontal="center"/>
    </xf>
    <xf numFmtId="0" fontId="28" fillId="4" borderId="112" xfId="4" applyFont="1" applyFill="1" applyBorder="1" applyAlignment="1">
      <alignment horizontal="center"/>
    </xf>
    <xf numFmtId="0" fontId="28" fillId="4" borderId="22" xfId="4" applyFont="1" applyFill="1" applyBorder="1" applyAlignment="1">
      <alignment horizontal="center"/>
    </xf>
    <xf numFmtId="0" fontId="28" fillId="4" borderId="46" xfId="4" applyFont="1" applyFill="1" applyBorder="1" applyAlignment="1">
      <alignment horizontal="center"/>
    </xf>
    <xf numFmtId="4" fontId="27" fillId="0" borderId="43" xfId="4" applyNumberFormat="1" applyFont="1" applyBorder="1" applyAlignment="1">
      <alignment horizontal="center"/>
    </xf>
    <xf numFmtId="4" fontId="27" fillId="0" borderId="38" xfId="4" applyNumberFormat="1" applyFont="1" applyBorder="1" applyAlignment="1">
      <alignment horizontal="center"/>
    </xf>
    <xf numFmtId="4" fontId="27" fillId="0" borderId="102" xfId="4" applyNumberFormat="1" applyFont="1" applyBorder="1" applyAlignment="1">
      <alignment horizontal="center"/>
    </xf>
    <xf numFmtId="0" fontId="28" fillId="0" borderId="44" xfId="4" applyFont="1" applyBorder="1" applyAlignment="1">
      <alignment horizontal="center"/>
    </xf>
    <xf numFmtId="0" fontId="40" fillId="0" borderId="120" xfId="4" applyFont="1" applyBorder="1" applyAlignment="1">
      <alignment horizontal="center" shrinkToFit="1"/>
    </xf>
    <xf numFmtId="4" fontId="40" fillId="0" borderId="45" xfId="3" applyNumberFormat="1" applyFont="1" applyFill="1" applyBorder="1" applyAlignment="1" applyProtection="1">
      <alignment horizontal="right"/>
    </xf>
    <xf numFmtId="4" fontId="40" fillId="0" borderId="22" xfId="3" applyNumberFormat="1" applyFont="1" applyFill="1" applyBorder="1" applyAlignment="1" applyProtection="1">
      <alignment horizontal="right"/>
    </xf>
    <xf numFmtId="4" fontId="40" fillId="0" borderId="113" xfId="3" applyNumberFormat="1" applyFont="1" applyFill="1" applyBorder="1" applyAlignment="1" applyProtection="1">
      <alignment horizontal="right"/>
    </xf>
    <xf numFmtId="180" fontId="9" fillId="0" borderId="45" xfId="3" applyNumberFormat="1" applyFont="1" applyFill="1" applyBorder="1" applyAlignment="1" applyProtection="1">
      <alignment horizontal="right"/>
    </xf>
    <xf numFmtId="180" fontId="9" fillId="0" borderId="22" xfId="3" applyNumberFormat="1" applyFont="1" applyFill="1" applyBorder="1" applyAlignment="1" applyProtection="1">
      <alignment horizontal="right"/>
    </xf>
    <xf numFmtId="180" fontId="9" fillId="0" borderId="113" xfId="3" applyNumberFormat="1" applyFont="1" applyFill="1" applyBorder="1" applyAlignment="1" applyProtection="1">
      <alignment horizontal="right"/>
    </xf>
    <xf numFmtId="0" fontId="28" fillId="0" borderId="112" xfId="4" applyFont="1" applyBorder="1" applyAlignment="1">
      <alignment horizontal="center"/>
    </xf>
    <xf numFmtId="0" fontId="28" fillId="0" borderId="22" xfId="4" applyFont="1" applyBorder="1" applyAlignment="1">
      <alignment horizontal="center"/>
    </xf>
    <xf numFmtId="0" fontId="28" fillId="0" borderId="46" xfId="4" applyFont="1" applyBorder="1" applyAlignment="1">
      <alignment horizontal="center"/>
    </xf>
    <xf numFmtId="180" fontId="41" fillId="0" borderId="43" xfId="4" applyNumberFormat="1" applyFont="1" applyBorder="1" applyAlignment="1">
      <alignment horizontal="center"/>
    </xf>
    <xf numFmtId="180" fontId="41" fillId="0" borderId="38" xfId="4" applyNumberFormat="1" applyFont="1" applyBorder="1" applyAlignment="1">
      <alignment horizontal="center"/>
    </xf>
    <xf numFmtId="180" fontId="41" fillId="0" borderId="102" xfId="4" applyNumberFormat="1" applyFont="1" applyBorder="1" applyAlignment="1">
      <alignment horizontal="center"/>
    </xf>
    <xf numFmtId="0" fontId="40" fillId="3" borderId="45" xfId="4" applyFont="1" applyFill="1" applyBorder="1" applyAlignment="1" applyProtection="1">
      <alignment horizontal="left"/>
      <protection locked="0"/>
    </xf>
    <xf numFmtId="0" fontId="40" fillId="3" borderId="22" xfId="4" applyFont="1" applyFill="1" applyBorder="1" applyAlignment="1" applyProtection="1">
      <alignment horizontal="left"/>
      <protection locked="0"/>
    </xf>
    <xf numFmtId="0" fontId="40" fillId="3" borderId="113" xfId="4" applyFont="1" applyFill="1" applyBorder="1" applyAlignment="1" applyProtection="1">
      <alignment horizontal="left"/>
      <protection locked="0"/>
    </xf>
    <xf numFmtId="0" fontId="40" fillId="3" borderId="45" xfId="4" applyFont="1" applyFill="1" applyBorder="1" applyAlignment="1" applyProtection="1">
      <alignment horizontal="center" shrinkToFit="1"/>
      <protection locked="0"/>
    </xf>
    <xf numFmtId="4" fontId="40" fillId="3" borderId="45" xfId="3" applyNumberFormat="1" applyFont="1" applyFill="1" applyBorder="1" applyAlignment="1" applyProtection="1">
      <alignment horizontal="right"/>
      <protection locked="0"/>
    </xf>
    <xf numFmtId="4" fontId="40" fillId="3" borderId="22" xfId="3" applyNumberFormat="1" applyFont="1" applyFill="1" applyBorder="1" applyAlignment="1" applyProtection="1">
      <alignment horizontal="right"/>
      <protection locked="0"/>
    </xf>
    <xf numFmtId="4" fontId="40" fillId="3" borderId="113" xfId="3" applyNumberFormat="1" applyFont="1" applyFill="1" applyBorder="1" applyAlignment="1" applyProtection="1">
      <alignment horizontal="right"/>
      <protection locked="0"/>
    </xf>
    <xf numFmtId="180" fontId="9" fillId="3" borderId="45" xfId="3" applyNumberFormat="1" applyFont="1" applyFill="1" applyBorder="1" applyAlignment="1" applyProtection="1">
      <alignment horizontal="right"/>
      <protection locked="0"/>
    </xf>
    <xf numFmtId="180" fontId="9" fillId="3" borderId="22" xfId="3" applyNumberFormat="1" applyFont="1" applyFill="1" applyBorder="1" applyAlignment="1" applyProtection="1">
      <alignment horizontal="right"/>
      <protection locked="0"/>
    </xf>
    <xf numFmtId="180" fontId="9" fillId="3" borderId="113" xfId="3" applyNumberFormat="1" applyFont="1" applyFill="1" applyBorder="1" applyAlignment="1" applyProtection="1">
      <alignment horizontal="right"/>
      <protection locked="0"/>
    </xf>
    <xf numFmtId="4" fontId="41" fillId="0" borderId="43" xfId="4" applyNumberFormat="1" applyFont="1" applyBorder="1" applyAlignment="1">
      <alignment horizontal="center"/>
    </xf>
    <xf numFmtId="4" fontId="41" fillId="0" borderId="38" xfId="4" applyNumberFormat="1" applyFont="1" applyBorder="1" applyAlignment="1">
      <alignment horizontal="center"/>
    </xf>
    <xf numFmtId="4" fontId="41" fillId="0" borderId="102" xfId="4" applyNumberFormat="1" applyFont="1" applyBorder="1" applyAlignment="1">
      <alignment horizontal="center"/>
    </xf>
    <xf numFmtId="180" fontId="27" fillId="0" borderId="43" xfId="4" applyNumberFormat="1" applyFont="1" applyBorder="1" applyAlignment="1">
      <alignment horizontal="center"/>
    </xf>
    <xf numFmtId="180" fontId="27" fillId="0" borderId="38" xfId="4" applyNumberFormat="1" applyFont="1" applyBorder="1" applyAlignment="1">
      <alignment horizontal="center"/>
    </xf>
    <xf numFmtId="180" fontId="27" fillId="0" borderId="102" xfId="4" applyNumberFormat="1" applyFont="1" applyBorder="1" applyAlignment="1">
      <alignment horizontal="center"/>
    </xf>
    <xf numFmtId="0" fontId="1" fillId="3" borderId="45" xfId="4" applyFont="1" applyFill="1" applyBorder="1" applyAlignment="1" applyProtection="1">
      <alignment horizontal="left"/>
      <protection locked="0"/>
    </xf>
    <xf numFmtId="0" fontId="40" fillId="3" borderId="48" xfId="4" applyFont="1" applyFill="1" applyBorder="1" applyAlignment="1" applyProtection="1">
      <alignment horizontal="left"/>
      <protection locked="0"/>
    </xf>
    <xf numFmtId="0" fontId="40" fillId="3" borderId="30" xfId="4" applyFont="1" applyFill="1" applyBorder="1" applyAlignment="1" applyProtection="1">
      <alignment horizontal="left"/>
      <protection locked="0"/>
    </xf>
    <xf numFmtId="0" fontId="40" fillId="3" borderId="49" xfId="4" applyFont="1" applyFill="1" applyBorder="1" applyAlignment="1" applyProtection="1">
      <alignment horizontal="left"/>
      <protection locked="0"/>
    </xf>
    <xf numFmtId="4" fontId="40" fillId="3" borderId="48" xfId="3" applyNumberFormat="1" applyFont="1" applyFill="1" applyBorder="1" applyAlignment="1" applyProtection="1">
      <alignment horizontal="right"/>
      <protection locked="0"/>
    </xf>
    <xf numFmtId="4" fontId="40" fillId="3" borderId="30" xfId="3" applyNumberFormat="1" applyFont="1" applyFill="1" applyBorder="1" applyAlignment="1" applyProtection="1">
      <alignment horizontal="right"/>
      <protection locked="0"/>
    </xf>
    <xf numFmtId="4" fontId="40" fillId="3" borderId="49" xfId="3" applyNumberFormat="1" applyFont="1" applyFill="1" applyBorder="1" applyAlignment="1" applyProtection="1">
      <alignment horizontal="right"/>
      <protection locked="0"/>
    </xf>
    <xf numFmtId="180" fontId="9" fillId="3" borderId="48" xfId="3" applyNumberFormat="1" applyFont="1" applyFill="1" applyBorder="1" applyAlignment="1" applyProtection="1">
      <alignment horizontal="right"/>
      <protection locked="0"/>
    </xf>
    <xf numFmtId="180" fontId="9" fillId="3" borderId="30" xfId="3" applyNumberFormat="1" applyFont="1" applyFill="1" applyBorder="1" applyAlignment="1" applyProtection="1">
      <alignment horizontal="right"/>
      <protection locked="0"/>
    </xf>
    <xf numFmtId="180" fontId="9" fillId="3" borderId="49" xfId="3" applyNumberFormat="1" applyFont="1" applyFill="1" applyBorder="1" applyAlignment="1" applyProtection="1">
      <alignment horizontal="right"/>
      <protection locked="0"/>
    </xf>
    <xf numFmtId="38" fontId="19" fillId="3" borderId="48" xfId="3" applyFont="1" applyFill="1" applyBorder="1" applyAlignment="1" applyProtection="1">
      <alignment horizontal="right"/>
      <protection locked="0"/>
    </xf>
    <xf numFmtId="38" fontId="19" fillId="3" borderId="30" xfId="3" applyFont="1" applyFill="1" applyBorder="1" applyAlignment="1" applyProtection="1">
      <alignment horizontal="right"/>
      <protection locked="0"/>
    </xf>
    <xf numFmtId="38" fontId="19" fillId="3" borderId="31" xfId="3" applyFont="1" applyFill="1" applyBorder="1" applyAlignment="1" applyProtection="1">
      <alignment horizontal="right"/>
      <protection locked="0"/>
    </xf>
    <xf numFmtId="0" fontId="42" fillId="0" borderId="99" xfId="4" applyFont="1" applyBorder="1" applyAlignment="1">
      <alignment horizontal="center"/>
    </xf>
    <xf numFmtId="0" fontId="42" fillId="0" borderId="98" xfId="4" applyFont="1" applyBorder="1" applyAlignment="1">
      <alignment horizontal="center"/>
    </xf>
    <xf numFmtId="49" fontId="30" fillId="4" borderId="34" xfId="4" applyNumberFormat="1" applyFont="1" applyFill="1" applyBorder="1" applyAlignment="1">
      <alignment horizontal="left" vertical="top" wrapText="1"/>
    </xf>
    <xf numFmtId="49" fontId="30" fillId="4" borderId="35" xfId="4" applyNumberFormat="1" applyFont="1" applyFill="1" applyBorder="1" applyAlignment="1">
      <alignment horizontal="left" vertical="top" wrapText="1"/>
    </xf>
    <xf numFmtId="49" fontId="30" fillId="4" borderId="103" xfId="4" applyNumberFormat="1" applyFont="1" applyFill="1" applyBorder="1" applyAlignment="1">
      <alignment horizontal="left" vertical="top" wrapText="1"/>
    </xf>
    <xf numFmtId="182" fontId="27" fillId="0" borderId="48" xfId="4" applyNumberFormat="1" applyFont="1" applyBorder="1" applyAlignment="1">
      <alignment horizontal="right"/>
    </xf>
    <xf numFmtId="182" fontId="27" fillId="0" borderId="30" xfId="4" applyNumberFormat="1" applyFont="1" applyBorder="1" applyAlignment="1">
      <alignment horizontal="right"/>
    </xf>
    <xf numFmtId="182" fontId="27" fillId="0" borderId="49" xfId="4" applyNumberFormat="1" applyFont="1" applyBorder="1" applyAlignment="1">
      <alignment horizontal="right"/>
    </xf>
    <xf numFmtId="0" fontId="27" fillId="0" borderId="107" xfId="4" applyFont="1" applyBorder="1" applyAlignment="1">
      <alignment horizontal="center"/>
    </xf>
    <xf numFmtId="182" fontId="27" fillId="0" borderId="105" xfId="4" applyNumberFormat="1" applyFont="1" applyBorder="1" applyAlignment="1">
      <alignment horizontal="right"/>
    </xf>
    <xf numFmtId="182" fontId="27" fillId="0" borderId="37" xfId="4" applyNumberFormat="1" applyFont="1" applyBorder="1" applyAlignment="1">
      <alignment horizontal="right"/>
    </xf>
    <xf numFmtId="182" fontId="27" fillId="0" borderId="52" xfId="4" applyNumberFormat="1" applyFont="1" applyBorder="1" applyAlignment="1">
      <alignment horizontal="right"/>
    </xf>
    <xf numFmtId="0" fontId="27" fillId="0" borderId="141" xfId="4" applyFont="1" applyBorder="1"/>
    <xf numFmtId="0" fontId="36" fillId="0" borderId="253" xfId="4" applyFont="1" applyBorder="1" applyAlignment="1">
      <alignment horizontal="center" vertical="top"/>
    </xf>
    <xf numFmtId="38" fontId="19" fillId="0" borderId="35" xfId="3" applyFont="1" applyFill="1" applyBorder="1" applyAlignment="1" applyProtection="1">
      <alignment horizontal="right"/>
    </xf>
    <xf numFmtId="38" fontId="19" fillId="0" borderId="103" xfId="3" applyFont="1" applyFill="1" applyBorder="1" applyAlignment="1" applyProtection="1">
      <alignment horizontal="right"/>
    </xf>
    <xf numFmtId="0" fontId="42" fillId="0" borderId="101" xfId="4" applyFont="1" applyBorder="1" applyAlignment="1">
      <alignment horizontal="center"/>
    </xf>
    <xf numFmtId="0" fontId="27" fillId="0" borderId="43" xfId="4" applyFont="1" applyBorder="1" applyAlignment="1">
      <alignment horizontal="center"/>
    </xf>
    <xf numFmtId="0" fontId="27" fillId="0" borderId="38" xfId="4" applyFont="1" applyBorder="1" applyAlignment="1">
      <alignment horizontal="center"/>
    </xf>
    <xf numFmtId="0" fontId="27" fillId="0" borderId="102" xfId="4" applyFont="1" applyBorder="1" applyAlignment="1">
      <alignment horizontal="center"/>
    </xf>
    <xf numFmtId="0" fontId="27" fillId="0" borderId="108" xfId="4" applyFont="1" applyBorder="1" applyAlignment="1">
      <alignment horizontal="center"/>
    </xf>
    <xf numFmtId="182" fontId="27" fillId="0" borderId="43" xfId="4" applyNumberFormat="1" applyFont="1" applyBorder="1" applyAlignment="1">
      <alignment horizontal="right"/>
    </xf>
    <xf numFmtId="182" fontId="27" fillId="0" borderId="38" xfId="4" applyNumberFormat="1" applyFont="1" applyBorder="1" applyAlignment="1">
      <alignment horizontal="right"/>
    </xf>
    <xf numFmtId="182" fontId="27" fillId="0" borderId="102" xfId="4" applyNumberFormat="1" applyFont="1" applyBorder="1" applyAlignment="1">
      <alignment horizontal="right"/>
    </xf>
    <xf numFmtId="0" fontId="14" fillId="3" borderId="82" xfId="0" applyFont="1" applyFill="1" applyBorder="1" applyAlignment="1">
      <alignment horizontal="center" vertical="center" shrinkToFit="1"/>
    </xf>
    <xf numFmtId="0" fontId="14" fillId="3" borderId="21" xfId="0" applyFont="1" applyFill="1" applyBorder="1" applyAlignment="1">
      <alignment horizontal="center" vertical="center" shrinkToFit="1"/>
    </xf>
    <xf numFmtId="0" fontId="14" fillId="3" borderId="41" xfId="0" applyFont="1" applyFill="1" applyBorder="1" applyAlignment="1">
      <alignment horizontal="center" vertical="center" shrinkToFit="1"/>
    </xf>
    <xf numFmtId="0" fontId="14" fillId="3" borderId="56" xfId="0" applyFont="1" applyFill="1" applyBorder="1" applyAlignment="1">
      <alignment horizontal="center" vertical="center" shrinkToFit="1"/>
    </xf>
    <xf numFmtId="0" fontId="14" fillId="3" borderId="57" xfId="0" applyFont="1" applyFill="1" applyBorder="1" applyAlignment="1">
      <alignment horizontal="center" vertical="center" shrinkToFit="1"/>
    </xf>
    <xf numFmtId="0" fontId="14" fillId="3" borderId="91" xfId="0" applyFont="1" applyFill="1" applyBorder="1" applyAlignment="1">
      <alignment horizontal="center" vertical="center" shrinkToFit="1"/>
    </xf>
    <xf numFmtId="0" fontId="14" fillId="3" borderId="18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horizontal="right" vertical="center" shrinkToFit="1"/>
    </xf>
    <xf numFmtId="0" fontId="14" fillId="3" borderId="64" xfId="0" applyFont="1" applyFill="1" applyBorder="1" applyAlignment="1">
      <alignment horizontal="right" vertical="center" shrinkToFit="1"/>
    </xf>
    <xf numFmtId="0" fontId="14" fillId="3" borderId="65" xfId="0" applyFont="1" applyFill="1" applyBorder="1" applyAlignment="1">
      <alignment horizontal="right" vertical="center" shrinkToFit="1"/>
    </xf>
    <xf numFmtId="38" fontId="19" fillId="3" borderId="210" xfId="2" applyFont="1" applyFill="1" applyBorder="1" applyAlignment="1" applyProtection="1">
      <alignment horizontal="right" shrinkToFit="1"/>
    </xf>
    <xf numFmtId="0" fontId="14" fillId="3" borderId="82" xfId="0" applyFont="1" applyFill="1" applyBorder="1" applyAlignment="1">
      <alignment horizontal="center" shrinkToFit="1"/>
    </xf>
    <xf numFmtId="0" fontId="14" fillId="3" borderId="21" xfId="0" applyFont="1" applyFill="1" applyBorder="1" applyAlignment="1">
      <alignment horizontal="center" shrinkToFit="1"/>
    </xf>
    <xf numFmtId="0" fontId="14" fillId="3" borderId="40" xfId="0" applyFont="1" applyFill="1" applyBorder="1" applyAlignment="1">
      <alignment horizontal="center" shrinkToFit="1"/>
    </xf>
    <xf numFmtId="0" fontId="14" fillId="3" borderId="227" xfId="0" applyFont="1" applyFill="1" applyBorder="1" applyAlignment="1">
      <alignment horizontal="center" shrinkToFit="1"/>
    </xf>
    <xf numFmtId="38" fontId="19" fillId="3" borderId="228" xfId="2" applyFont="1" applyFill="1" applyBorder="1" applyAlignment="1" applyProtection="1">
      <alignment horizontal="right" shrinkToFit="1"/>
    </xf>
    <xf numFmtId="38" fontId="19" fillId="3" borderId="165" xfId="2" applyFont="1" applyFill="1" applyBorder="1" applyAlignment="1" applyProtection="1">
      <alignment horizontal="right" shrinkToFit="1"/>
    </xf>
    <xf numFmtId="38" fontId="19" fillId="3" borderId="166" xfId="2" applyFont="1" applyFill="1" applyBorder="1" applyAlignment="1" applyProtection="1">
      <alignment horizontal="right" shrinkToFit="1"/>
    </xf>
    <xf numFmtId="38" fontId="19" fillId="3" borderId="232" xfId="2" applyFont="1" applyFill="1" applyBorder="1" applyAlignment="1" applyProtection="1">
      <alignment horizontal="right" shrinkToFit="1"/>
    </xf>
    <xf numFmtId="0" fontId="14" fillId="3" borderId="56" xfId="0" applyFont="1" applyFill="1" applyBorder="1" applyAlignment="1">
      <alignment horizontal="center" shrinkToFit="1"/>
    </xf>
    <xf numFmtId="0" fontId="14" fillId="3" borderId="57" xfId="0" applyFont="1" applyFill="1" applyBorder="1" applyAlignment="1">
      <alignment horizontal="center" shrinkToFit="1"/>
    </xf>
    <xf numFmtId="0" fontId="14" fillId="3" borderId="58" xfId="0" applyFont="1" applyFill="1" applyBorder="1" applyAlignment="1">
      <alignment horizontal="center" shrinkToFit="1"/>
    </xf>
    <xf numFmtId="0" fontId="14" fillId="3" borderId="59" xfId="0" applyFont="1" applyFill="1" applyBorder="1" applyAlignment="1">
      <alignment horizontal="center" shrinkToFit="1"/>
    </xf>
    <xf numFmtId="0" fontId="14" fillId="3" borderId="9" xfId="0" applyFont="1" applyFill="1" applyBorder="1" applyAlignment="1">
      <alignment horizontal="center" shrinkToFit="1"/>
    </xf>
    <xf numFmtId="0" fontId="14" fillId="3" borderId="10" xfId="0" applyFont="1" applyFill="1" applyBorder="1" applyAlignment="1">
      <alignment horizontal="center" shrinkToFit="1"/>
    </xf>
    <xf numFmtId="0" fontId="14" fillId="3" borderId="226" xfId="0" applyFont="1" applyFill="1" applyBorder="1" applyAlignment="1">
      <alignment horizontal="center" shrinkToFit="1"/>
    </xf>
    <xf numFmtId="38" fontId="19" fillId="3" borderId="202" xfId="2" applyFont="1" applyFill="1" applyBorder="1" applyAlignment="1" applyProtection="1">
      <alignment horizontal="right" shrinkToFit="1"/>
    </xf>
    <xf numFmtId="38" fontId="19" fillId="3" borderId="159" xfId="2" applyFont="1" applyFill="1" applyBorder="1" applyAlignment="1" applyProtection="1">
      <alignment horizontal="right" shrinkToFit="1"/>
    </xf>
    <xf numFmtId="38" fontId="19" fillId="3" borderId="160" xfId="2" applyFont="1" applyFill="1" applyBorder="1" applyAlignment="1" applyProtection="1">
      <alignment horizontal="right" shrinkToFit="1"/>
    </xf>
    <xf numFmtId="38" fontId="19" fillId="3" borderId="214" xfId="2" applyFont="1" applyFill="1" applyBorder="1" applyAlignment="1" applyProtection="1">
      <alignment horizontal="right" shrinkToFit="1"/>
    </xf>
    <xf numFmtId="0" fontId="14" fillId="3" borderId="95" xfId="0" applyFont="1" applyFill="1" applyBorder="1" applyAlignment="1">
      <alignment horizontal="center" vertical="center"/>
    </xf>
    <xf numFmtId="0" fontId="14" fillId="3" borderId="96" xfId="0" applyFont="1" applyFill="1" applyBorder="1" applyAlignment="1">
      <alignment horizontal="center" vertical="center"/>
    </xf>
    <xf numFmtId="0" fontId="14" fillId="3" borderId="97" xfId="0" applyFont="1" applyFill="1" applyBorder="1" applyAlignment="1">
      <alignment horizontal="center" vertical="center"/>
    </xf>
    <xf numFmtId="0" fontId="25" fillId="3" borderId="87" xfId="0" applyFont="1" applyFill="1" applyBorder="1" applyAlignment="1">
      <alignment horizontal="distributed" vertical="center"/>
    </xf>
    <xf numFmtId="0" fontId="25" fillId="3" borderId="95" xfId="0" applyFont="1" applyFill="1" applyBorder="1" applyAlignment="1">
      <alignment horizontal="distributed" vertical="center"/>
    </xf>
    <xf numFmtId="0" fontId="25" fillId="3" borderId="96" xfId="0" applyFont="1" applyFill="1" applyBorder="1" applyAlignment="1">
      <alignment horizontal="distributed" vertical="center"/>
    </xf>
    <xf numFmtId="0" fontId="25" fillId="3" borderId="97" xfId="0" applyFont="1" applyFill="1" applyBorder="1" applyAlignment="1">
      <alignment horizontal="distributed" vertical="center"/>
    </xf>
    <xf numFmtId="0" fontId="14" fillId="3" borderId="87" xfId="0" applyFont="1" applyFill="1" applyBorder="1" applyAlignment="1">
      <alignment horizontal="distributed" vertical="center"/>
    </xf>
    <xf numFmtId="49" fontId="74" fillId="3" borderId="241" xfId="0" applyNumberFormat="1" applyFont="1" applyFill="1" applyBorder="1" applyAlignment="1">
      <alignment horizontal="center" vertical="center"/>
    </xf>
    <xf numFmtId="49" fontId="74" fillId="3" borderId="219" xfId="0" applyNumberFormat="1" applyFont="1" applyFill="1" applyBorder="1" applyAlignment="1">
      <alignment horizontal="center" vertical="center"/>
    </xf>
    <xf numFmtId="49" fontId="74" fillId="3" borderId="220" xfId="0" applyNumberFormat="1" applyFont="1" applyFill="1" applyBorder="1" applyAlignment="1">
      <alignment horizontal="center" vertical="center"/>
    </xf>
    <xf numFmtId="49" fontId="74" fillId="3" borderId="204" xfId="0" applyNumberFormat="1" applyFont="1" applyFill="1" applyBorder="1" applyAlignment="1">
      <alignment horizontal="center" vertical="center"/>
    </xf>
    <xf numFmtId="49" fontId="74" fillId="3" borderId="205" xfId="0" applyNumberFormat="1" applyFont="1" applyFill="1" applyBorder="1" applyAlignment="1">
      <alignment horizontal="center" vertical="center"/>
    </xf>
    <xf numFmtId="49" fontId="74" fillId="3" borderId="206" xfId="0" applyNumberFormat="1" applyFont="1" applyFill="1" applyBorder="1" applyAlignment="1">
      <alignment horizontal="center" vertical="center"/>
    </xf>
    <xf numFmtId="176" fontId="9" fillId="3" borderId="249" xfId="0" applyNumberFormat="1" applyFont="1" applyFill="1" applyBorder="1" applyAlignment="1">
      <alignment horizontal="center" vertical="center"/>
    </xf>
    <xf numFmtId="176" fontId="9" fillId="3" borderId="250" xfId="0" applyNumberFormat="1" applyFont="1" applyFill="1" applyBorder="1" applyAlignment="1">
      <alignment horizontal="center" vertical="center"/>
    </xf>
    <xf numFmtId="176" fontId="9" fillId="3" borderId="251" xfId="0" applyNumberFormat="1" applyFont="1" applyFill="1" applyBorder="1" applyAlignment="1">
      <alignment horizontal="center" vertical="center"/>
    </xf>
    <xf numFmtId="0" fontId="9" fillId="3" borderId="0" xfId="4" applyFont="1" applyFill="1" applyAlignment="1">
      <alignment horizontal="center" shrinkToFit="1"/>
    </xf>
    <xf numFmtId="0" fontId="9" fillId="3" borderId="187" xfId="4" applyFont="1" applyFill="1" applyBorder="1" applyAlignment="1">
      <alignment horizontal="center" shrinkToFit="1"/>
    </xf>
    <xf numFmtId="182" fontId="27" fillId="3" borderId="110" xfId="4" applyNumberFormat="1" applyFont="1" applyFill="1" applyBorder="1" applyAlignment="1">
      <alignment horizontal="right"/>
    </xf>
    <xf numFmtId="182" fontId="27" fillId="3" borderId="50" xfId="4" applyNumberFormat="1" applyFont="1" applyFill="1" applyBorder="1" applyAlignment="1">
      <alignment horizontal="right"/>
    </xf>
    <xf numFmtId="182" fontId="27" fillId="3" borderId="51" xfId="4" applyNumberFormat="1" applyFont="1" applyFill="1" applyBorder="1" applyAlignment="1">
      <alignment horizontal="right"/>
    </xf>
    <xf numFmtId="38" fontId="19" fillId="3" borderId="111" xfId="3" applyFont="1" applyFill="1" applyBorder="1" applyAlignment="1" applyProtection="1">
      <alignment horizontal="right"/>
    </xf>
    <xf numFmtId="38" fontId="19" fillId="3" borderId="35" xfId="3" applyFont="1" applyFill="1" applyBorder="1" applyAlignment="1" applyProtection="1">
      <alignment horizontal="right"/>
    </xf>
    <xf numFmtId="38" fontId="19" fillId="3" borderId="103" xfId="3" applyFont="1" applyFill="1" applyBorder="1" applyAlignment="1" applyProtection="1">
      <alignment horizontal="right"/>
    </xf>
    <xf numFmtId="0" fontId="73" fillId="3" borderId="265" xfId="4" applyFont="1" applyFill="1" applyBorder="1" applyAlignment="1">
      <alignment horizontal="right"/>
    </xf>
    <xf numFmtId="0" fontId="73" fillId="3" borderId="266" xfId="4" applyFont="1" applyFill="1" applyBorder="1" applyAlignment="1">
      <alignment horizontal="right"/>
    </xf>
    <xf numFmtId="0" fontId="73" fillId="3" borderId="267" xfId="4" applyFont="1" applyFill="1" applyBorder="1" applyAlignment="1">
      <alignment horizontal="right"/>
    </xf>
    <xf numFmtId="38" fontId="19" fillId="3" borderId="45" xfId="3" applyFont="1" applyFill="1" applyBorder="1" applyAlignment="1" applyProtection="1">
      <alignment horizontal="right"/>
    </xf>
    <xf numFmtId="38" fontId="19" fillId="3" borderId="22" xfId="3" applyFont="1" applyFill="1" applyBorder="1" applyAlignment="1" applyProtection="1">
      <alignment horizontal="right"/>
    </xf>
    <xf numFmtId="38" fontId="19" fillId="3" borderId="46" xfId="3" applyFont="1" applyFill="1" applyBorder="1" applyAlignment="1" applyProtection="1">
      <alignment horizontal="right"/>
    </xf>
    <xf numFmtId="49" fontId="9" fillId="3" borderId="112" xfId="4" applyNumberFormat="1" applyFont="1" applyFill="1" applyBorder="1" applyAlignment="1">
      <alignment horizontal="left" wrapText="1"/>
    </xf>
    <xf numFmtId="49" fontId="9" fillId="3" borderId="22" xfId="4" applyNumberFormat="1" applyFont="1" applyFill="1" applyBorder="1" applyAlignment="1">
      <alignment horizontal="left" wrapText="1"/>
    </xf>
    <xf numFmtId="49" fontId="9" fillId="3" borderId="46" xfId="4" applyNumberFormat="1" applyFont="1" applyFill="1" applyBorder="1" applyAlignment="1">
      <alignment horizontal="left" wrapText="1"/>
    </xf>
    <xf numFmtId="0" fontId="40" fillId="3" borderId="29" xfId="4" applyFont="1" applyFill="1" applyBorder="1" applyAlignment="1">
      <alignment horizontal="right"/>
    </xf>
    <xf numFmtId="0" fontId="40" fillId="3" borderId="121" xfId="4" applyFont="1" applyFill="1" applyBorder="1" applyAlignment="1">
      <alignment horizontal="right"/>
    </xf>
    <xf numFmtId="0" fontId="40" fillId="3" borderId="122" xfId="4" applyFont="1" applyFill="1" applyBorder="1" applyAlignment="1">
      <alignment horizontal="right"/>
    </xf>
    <xf numFmtId="0" fontId="40" fillId="3" borderId="49" xfId="4" applyFont="1" applyFill="1" applyBorder="1" applyAlignment="1">
      <alignment horizontal="right"/>
    </xf>
    <xf numFmtId="0" fontId="1" fillId="3" borderId="130" xfId="4" applyFont="1" applyFill="1" applyBorder="1" applyAlignment="1">
      <alignment horizontal="left" shrinkToFit="1"/>
    </xf>
    <xf numFmtId="0" fontId="1" fillId="3" borderId="0" xfId="4" applyFont="1" applyFill="1" applyAlignment="1">
      <alignment horizontal="left" shrinkToFit="1"/>
    </xf>
    <xf numFmtId="0" fontId="1" fillId="3" borderId="42" xfId="4" applyFont="1" applyFill="1" applyBorder="1" applyAlignment="1">
      <alignment horizontal="left" shrinkToFit="1"/>
    </xf>
    <xf numFmtId="0" fontId="1" fillId="3" borderId="48" xfId="4" applyFont="1" applyFill="1" applyBorder="1" applyAlignment="1">
      <alignment horizontal="center" shrinkToFit="1"/>
    </xf>
    <xf numFmtId="0" fontId="40" fillId="3" borderId="30" xfId="4" applyFont="1" applyFill="1" applyBorder="1" applyAlignment="1">
      <alignment horizontal="center" shrinkToFit="1"/>
    </xf>
    <xf numFmtId="0" fontId="40" fillId="3" borderId="49" xfId="4" applyFont="1" applyFill="1" applyBorder="1" applyAlignment="1">
      <alignment horizontal="center" shrinkToFit="1"/>
    </xf>
    <xf numFmtId="4" fontId="40" fillId="3" borderId="48" xfId="3" applyNumberFormat="1" applyFont="1" applyFill="1" applyBorder="1" applyAlignment="1" applyProtection="1">
      <alignment horizontal="right" shrinkToFit="1"/>
    </xf>
    <xf numFmtId="4" fontId="40" fillId="3" borderId="30" xfId="3" applyNumberFormat="1" applyFont="1" applyFill="1" applyBorder="1" applyAlignment="1" applyProtection="1">
      <alignment horizontal="right" shrinkToFit="1"/>
    </xf>
    <xf numFmtId="4" fontId="40" fillId="3" borderId="49" xfId="3" applyNumberFormat="1" applyFont="1" applyFill="1" applyBorder="1" applyAlignment="1" applyProtection="1">
      <alignment horizontal="right" shrinkToFit="1"/>
    </xf>
    <xf numFmtId="180" fontId="9" fillId="3" borderId="45" xfId="3" applyNumberFormat="1" applyFont="1" applyFill="1" applyBorder="1" applyAlignment="1" applyProtection="1">
      <alignment horizontal="right" shrinkToFit="1"/>
    </xf>
    <xf numFmtId="180" fontId="9" fillId="3" borderId="22" xfId="3" applyNumberFormat="1" applyFont="1" applyFill="1" applyBorder="1" applyAlignment="1" applyProtection="1">
      <alignment horizontal="right" shrinkToFit="1"/>
    </xf>
    <xf numFmtId="180" fontId="9" fillId="3" borderId="113" xfId="3" applyNumberFormat="1" applyFont="1" applyFill="1" applyBorder="1" applyAlignment="1" applyProtection="1">
      <alignment horizontal="right" shrinkToFit="1"/>
    </xf>
    <xf numFmtId="0" fontId="40" fillId="3" borderId="112" xfId="4" applyFont="1" applyFill="1" applyBorder="1" applyAlignment="1">
      <alignment horizontal="right"/>
    </xf>
    <xf numFmtId="0" fontId="40" fillId="3" borderId="114" xfId="4" applyFont="1" applyFill="1" applyBorder="1" applyAlignment="1">
      <alignment horizontal="right"/>
    </xf>
    <xf numFmtId="0" fontId="40" fillId="3" borderId="123" xfId="4" applyFont="1" applyFill="1" applyBorder="1" applyAlignment="1">
      <alignment horizontal="right"/>
    </xf>
    <xf numFmtId="0" fontId="40" fillId="3" borderId="113" xfId="4" applyFont="1" applyFill="1" applyBorder="1" applyAlignment="1">
      <alignment horizontal="right"/>
    </xf>
    <xf numFmtId="0" fontId="1" fillId="3" borderId="45" xfId="4" applyFont="1" applyFill="1" applyBorder="1" applyAlignment="1">
      <alignment horizontal="left" shrinkToFit="1"/>
    </xf>
    <xf numFmtId="0" fontId="1" fillId="3" borderId="22" xfId="4" applyFont="1" applyFill="1" applyBorder="1" applyAlignment="1">
      <alignment horizontal="left" shrinkToFit="1"/>
    </xf>
    <xf numFmtId="0" fontId="1" fillId="3" borderId="113" xfId="4" applyFont="1" applyFill="1" applyBorder="1" applyAlignment="1">
      <alignment horizontal="left" shrinkToFit="1"/>
    </xf>
    <xf numFmtId="0" fontId="1" fillId="3" borderId="45" xfId="4" applyFont="1" applyFill="1" applyBorder="1" applyAlignment="1">
      <alignment horizontal="center" shrinkToFit="1"/>
    </xf>
    <xf numFmtId="0" fontId="40" fillId="3" borderId="22" xfId="4" applyFont="1" applyFill="1" applyBorder="1" applyAlignment="1">
      <alignment horizontal="center" shrinkToFit="1"/>
    </xf>
    <xf numFmtId="0" fontId="40" fillId="3" borderId="113" xfId="4" applyFont="1" applyFill="1" applyBorder="1" applyAlignment="1">
      <alignment horizontal="center" shrinkToFit="1"/>
    </xf>
    <xf numFmtId="4" fontId="40" fillId="3" borderId="45" xfId="3" applyNumberFormat="1" applyFont="1" applyFill="1" applyBorder="1" applyAlignment="1" applyProtection="1">
      <alignment horizontal="right" shrinkToFit="1"/>
    </xf>
    <xf numFmtId="4" fontId="40" fillId="3" borderId="22" xfId="3" applyNumberFormat="1" applyFont="1" applyFill="1" applyBorder="1" applyAlignment="1" applyProtection="1">
      <alignment horizontal="right" shrinkToFit="1"/>
    </xf>
    <xf numFmtId="4" fontId="40" fillId="3" borderId="113" xfId="3" applyNumberFormat="1" applyFont="1" applyFill="1" applyBorder="1" applyAlignment="1" applyProtection="1">
      <alignment horizontal="right" shrinkToFit="1"/>
    </xf>
    <xf numFmtId="38" fontId="19" fillId="3" borderId="256" xfId="3" applyFont="1" applyFill="1" applyBorder="1" applyAlignment="1" applyProtection="1">
      <alignment horizontal="center" shrinkToFit="1"/>
    </xf>
    <xf numFmtId="38" fontId="19" fillId="3" borderId="262" xfId="3" applyFont="1" applyFill="1" applyBorder="1" applyAlignment="1" applyProtection="1">
      <alignment horizontal="center" shrinkToFit="1"/>
    </xf>
    <xf numFmtId="0" fontId="19" fillId="3" borderId="38" xfId="3" applyNumberFormat="1" applyFont="1" applyFill="1" applyBorder="1" applyAlignment="1" applyProtection="1">
      <alignment horizontal="center" shrinkToFit="1"/>
    </xf>
    <xf numFmtId="0" fontId="19" fillId="3" borderId="0" xfId="3" applyNumberFormat="1" applyFont="1" applyFill="1" applyBorder="1" applyAlignment="1" applyProtection="1">
      <alignment horizontal="center" shrinkToFit="1"/>
    </xf>
    <xf numFmtId="38" fontId="19" fillId="3" borderId="102" xfId="3" applyFont="1" applyFill="1" applyBorder="1" applyAlignment="1" applyProtection="1">
      <alignment horizontal="center" shrinkToFit="1"/>
    </xf>
    <xf numFmtId="38" fontId="19" fillId="3" borderId="42" xfId="3" applyFont="1" applyFill="1" applyBorder="1" applyAlignment="1" applyProtection="1">
      <alignment horizontal="center" shrinkToFit="1"/>
    </xf>
    <xf numFmtId="38" fontId="19" fillId="3" borderId="38" xfId="3" applyFont="1" applyFill="1" applyBorder="1" applyAlignment="1" applyProtection="1">
      <alignment horizontal="center"/>
    </xf>
    <xf numFmtId="38" fontId="19" fillId="3" borderId="0" xfId="3" applyFont="1" applyFill="1" applyBorder="1" applyAlignment="1" applyProtection="1">
      <alignment horizontal="center"/>
    </xf>
    <xf numFmtId="38" fontId="19" fillId="3" borderId="43" xfId="3" applyFont="1" applyFill="1" applyBorder="1" applyAlignment="1" applyProtection="1">
      <alignment horizontal="right"/>
    </xf>
    <xf numFmtId="38" fontId="19" fillId="3" borderId="38" xfId="3" applyFont="1" applyFill="1" applyBorder="1" applyAlignment="1" applyProtection="1">
      <alignment horizontal="right"/>
    </xf>
    <xf numFmtId="38" fontId="19" fillId="3" borderId="102" xfId="3" applyFont="1" applyFill="1" applyBorder="1" applyAlignment="1" applyProtection="1">
      <alignment horizontal="right"/>
    </xf>
    <xf numFmtId="38" fontId="19" fillId="3" borderId="130" xfId="3" applyFont="1" applyFill="1" applyBorder="1" applyAlignment="1" applyProtection="1">
      <alignment horizontal="right"/>
    </xf>
    <xf numFmtId="38" fontId="19" fillId="3" borderId="0" xfId="3" applyFont="1" applyFill="1" applyBorder="1" applyAlignment="1" applyProtection="1">
      <alignment horizontal="right"/>
    </xf>
    <xf numFmtId="38" fontId="19" fillId="3" borderId="42" xfId="3" applyFont="1" applyFill="1" applyBorder="1" applyAlignment="1" applyProtection="1">
      <alignment horizontal="right"/>
    </xf>
    <xf numFmtId="179" fontId="19" fillId="3" borderId="43" xfId="3" applyNumberFormat="1" applyFont="1" applyFill="1" applyBorder="1" applyAlignment="1" applyProtection="1">
      <alignment horizontal="right"/>
    </xf>
    <xf numFmtId="179" fontId="19" fillId="3" borderId="38" xfId="3" applyNumberFormat="1" applyFont="1" applyFill="1" applyBorder="1" applyAlignment="1" applyProtection="1">
      <alignment horizontal="right"/>
    </xf>
    <xf numFmtId="179" fontId="19" fillId="3" borderId="102" xfId="3" applyNumberFormat="1" applyFont="1" applyFill="1" applyBorder="1" applyAlignment="1" applyProtection="1">
      <alignment horizontal="right"/>
    </xf>
    <xf numFmtId="179" fontId="19" fillId="3" borderId="130" xfId="3" applyNumberFormat="1" applyFont="1" applyFill="1" applyBorder="1" applyAlignment="1" applyProtection="1">
      <alignment horizontal="right"/>
    </xf>
    <xf numFmtId="179" fontId="19" fillId="3" borderId="0" xfId="3" applyNumberFormat="1" applyFont="1" applyFill="1" applyBorder="1" applyAlignment="1" applyProtection="1">
      <alignment horizontal="right"/>
    </xf>
    <xf numFmtId="179" fontId="19" fillId="3" borderId="42" xfId="3" applyNumberFormat="1" applyFont="1" applyFill="1" applyBorder="1" applyAlignment="1" applyProtection="1">
      <alignment horizontal="right"/>
    </xf>
    <xf numFmtId="0" fontId="13" fillId="3" borderId="0" xfId="4" applyFont="1" applyFill="1" applyAlignment="1">
      <alignment horizontal="center" shrinkToFit="1"/>
    </xf>
    <xf numFmtId="0" fontId="13" fillId="3" borderId="187" xfId="4" applyFont="1" applyFill="1" applyBorder="1" applyAlignment="1">
      <alignment horizontal="center" shrinkToFit="1"/>
    </xf>
    <xf numFmtId="0" fontId="13" fillId="3" borderId="22" xfId="4" applyFont="1" applyFill="1" applyBorder="1" applyAlignment="1">
      <alignment horizontal="center"/>
    </xf>
    <xf numFmtId="0" fontId="72" fillId="3" borderId="265" xfId="4" applyFont="1" applyFill="1" applyBorder="1" applyAlignment="1">
      <alignment horizontal="distributed" vertical="center" justifyLastLine="1"/>
    </xf>
    <xf numFmtId="0" fontId="72" fillId="3" borderId="266" xfId="4" applyFont="1" applyFill="1" applyBorder="1" applyAlignment="1">
      <alignment horizontal="distributed" vertical="center" justifyLastLine="1"/>
    </xf>
    <xf numFmtId="0" fontId="72" fillId="3" borderId="267" xfId="4" applyFont="1" applyFill="1" applyBorder="1" applyAlignment="1">
      <alignment horizontal="distributed" vertical="center" justifyLastLine="1"/>
    </xf>
  </cellXfs>
  <cellStyles count="5">
    <cellStyle name="パーセント 2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00CCFF"/>
      <color rgb="FFFBFFC9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66675</xdr:colOff>
      <xdr:row>43</xdr:row>
      <xdr:rowOff>57149</xdr:rowOff>
    </xdr:from>
    <xdr:ext cx="4581525" cy="10668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AD536E-DCBE-42CA-BB81-0C71F6D8EB77}"/>
            </a:ext>
          </a:extLst>
        </xdr:cNvPr>
        <xdr:cNvSpPr txBox="1"/>
      </xdr:nvSpPr>
      <xdr:spPr>
        <a:xfrm>
          <a:off x="6391275" y="6696074"/>
          <a:ext cx="4581525" cy="106680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印刷の際はＡ４版のコピー用紙をご使用下さい。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様式１号・様式２号とも社名記載・捺印をお願い致します。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ja-JP" sz="12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様式１号・様式２号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両方を併せてご提出下さい。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注文分以外の請求は必ず内訳を記載して下さい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一式不可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月末〆切・翌月５日までにご提出下さい。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47</xdr:col>
      <xdr:colOff>0</xdr:colOff>
      <xdr:row>11</xdr:row>
      <xdr:rowOff>11766</xdr:rowOff>
    </xdr:from>
    <xdr:to>
      <xdr:col>47</xdr:col>
      <xdr:colOff>5043</xdr:colOff>
      <xdr:row>12</xdr:row>
      <xdr:rowOff>171449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5F246E5-DECF-4756-A279-A9110099FB88}"/>
            </a:ext>
          </a:extLst>
        </xdr:cNvPr>
        <xdr:cNvSpPr txBox="1"/>
      </xdr:nvSpPr>
      <xdr:spPr>
        <a:xfrm>
          <a:off x="11201400" y="1573866"/>
          <a:ext cx="5043" cy="378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34</xdr:col>
      <xdr:colOff>161925</xdr:colOff>
      <xdr:row>42</xdr:row>
      <xdr:rowOff>38100</xdr:rowOff>
    </xdr:to>
    <xdr:cxnSp macro="">
      <xdr:nvCxnSpPr>
        <xdr:cNvPr id="1630" name="直線コネクタ 20">
          <a:extLst>
            <a:ext uri="{FF2B5EF4-FFF2-40B4-BE49-F238E27FC236}">
              <a16:creationId xmlns:a16="http://schemas.microsoft.com/office/drawing/2014/main" id="{728139EB-6186-4EF0-8C7A-02DB2545AB5C}"/>
            </a:ext>
          </a:extLst>
        </xdr:cNvPr>
        <xdr:cNvCxnSpPr>
          <a:cxnSpLocks noChangeShapeType="1"/>
        </xdr:cNvCxnSpPr>
      </xdr:nvCxnSpPr>
      <xdr:spPr bwMode="auto">
        <a:xfrm>
          <a:off x="3476625" y="6486525"/>
          <a:ext cx="4248150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114300</xdr:colOff>
      <xdr:row>2</xdr:row>
      <xdr:rowOff>9526</xdr:rowOff>
    </xdr:from>
    <xdr:to>
      <xdr:col>17</xdr:col>
      <xdr:colOff>123825</xdr:colOff>
      <xdr:row>2</xdr:row>
      <xdr:rowOff>247650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F6595BC-FA53-48D2-9515-68F463F98EDD}"/>
            </a:ext>
          </a:extLst>
        </xdr:cNvPr>
        <xdr:cNvSpPr txBox="1"/>
      </xdr:nvSpPr>
      <xdr:spPr>
        <a:xfrm>
          <a:off x="228600" y="352426"/>
          <a:ext cx="3705225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網掛部は経理処理記入欄のため記入しないで下さい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28576</xdr:colOff>
      <xdr:row>46</xdr:row>
      <xdr:rowOff>47626</xdr:rowOff>
    </xdr:from>
    <xdr:to>
      <xdr:col>19</xdr:col>
      <xdr:colOff>95251</xdr:colOff>
      <xdr:row>46</xdr:row>
      <xdr:rowOff>228600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9101CD0-C6D5-4489-9A66-C8EB8D4D4DAA}"/>
            </a:ext>
          </a:extLst>
        </xdr:cNvPr>
        <xdr:cNvSpPr txBox="1"/>
      </xdr:nvSpPr>
      <xdr:spPr>
        <a:xfrm>
          <a:off x="3362326" y="7277101"/>
          <a:ext cx="1133475" cy="18097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←口座番号</a:t>
          </a:r>
        </a:p>
      </xdr:txBody>
    </xdr:sp>
    <xdr:clientData/>
  </xdr:twoCellAnchor>
  <xdr:twoCellAnchor>
    <xdr:from>
      <xdr:col>18</xdr:col>
      <xdr:colOff>228602</xdr:colOff>
      <xdr:row>12</xdr:row>
      <xdr:rowOff>57150</xdr:rowOff>
    </xdr:from>
    <xdr:to>
      <xdr:col>32</xdr:col>
      <xdr:colOff>19050</xdr:colOff>
      <xdr:row>18</xdr:row>
      <xdr:rowOff>28575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8DF0DBA-15AC-4383-BC58-93889BB52388}"/>
            </a:ext>
          </a:extLst>
        </xdr:cNvPr>
        <xdr:cNvSpPr txBox="1"/>
      </xdr:nvSpPr>
      <xdr:spPr>
        <a:xfrm>
          <a:off x="4333877" y="1819275"/>
          <a:ext cx="2819398" cy="3714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↓注文書発行分のみ赤枠内をご記入下さい</a:t>
          </a:r>
        </a:p>
      </xdr:txBody>
    </xdr:sp>
    <xdr:clientData/>
  </xdr:twoCellAnchor>
  <xdr:twoCellAnchor>
    <xdr:from>
      <xdr:col>96</xdr:col>
      <xdr:colOff>0</xdr:colOff>
      <xdr:row>11</xdr:row>
      <xdr:rowOff>11766</xdr:rowOff>
    </xdr:from>
    <xdr:to>
      <xdr:col>96</xdr:col>
      <xdr:colOff>5043</xdr:colOff>
      <xdr:row>12</xdr:row>
      <xdr:rowOff>171449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835D571-A38A-4B00-99BA-83CC11B026E4}"/>
            </a:ext>
          </a:extLst>
        </xdr:cNvPr>
        <xdr:cNvSpPr txBox="1"/>
      </xdr:nvSpPr>
      <xdr:spPr>
        <a:xfrm>
          <a:off x="10963275" y="1421466"/>
          <a:ext cx="5043" cy="340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65</xdr:col>
      <xdr:colOff>0</xdr:colOff>
      <xdr:row>42</xdr:row>
      <xdr:rowOff>38100</xdr:rowOff>
    </xdr:from>
    <xdr:to>
      <xdr:col>83</xdr:col>
      <xdr:colOff>161925</xdr:colOff>
      <xdr:row>42</xdr:row>
      <xdr:rowOff>38100</xdr:rowOff>
    </xdr:to>
    <xdr:cxnSp macro="">
      <xdr:nvCxnSpPr>
        <xdr:cNvPr id="1636" name="直線コネクタ 20">
          <a:extLst>
            <a:ext uri="{FF2B5EF4-FFF2-40B4-BE49-F238E27FC236}">
              <a16:creationId xmlns:a16="http://schemas.microsoft.com/office/drawing/2014/main" id="{2C6D129B-5E9B-4016-AA77-13569FCD5F09}"/>
            </a:ext>
          </a:extLst>
        </xdr:cNvPr>
        <xdr:cNvCxnSpPr>
          <a:cxnSpLocks noChangeShapeType="1"/>
        </xdr:cNvCxnSpPr>
      </xdr:nvCxnSpPr>
      <xdr:spPr bwMode="auto">
        <a:xfrm>
          <a:off x="15211425" y="6486525"/>
          <a:ext cx="4248150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74</xdr:col>
      <xdr:colOff>9525</xdr:colOff>
      <xdr:row>1</xdr:row>
      <xdr:rowOff>38100</xdr:rowOff>
    </xdr:from>
    <xdr:to>
      <xdr:col>74</xdr:col>
      <xdr:colOff>95250</xdr:colOff>
      <xdr:row>2</xdr:row>
      <xdr:rowOff>9525</xdr:rowOff>
    </xdr:to>
    <xdr:sp macro="" textlink="">
      <xdr:nvSpPr>
        <xdr:cNvPr id="1638" name="二等辺三角形 21">
          <a:extLst>
            <a:ext uri="{FF2B5EF4-FFF2-40B4-BE49-F238E27FC236}">
              <a16:creationId xmlns:a16="http://schemas.microsoft.com/office/drawing/2014/main" id="{6B3FBF64-E5FC-4024-99A4-806B74378B65}"/>
            </a:ext>
          </a:extLst>
        </xdr:cNvPr>
        <xdr:cNvSpPr>
          <a:spLocks noChangeArrowheads="1"/>
        </xdr:cNvSpPr>
      </xdr:nvSpPr>
      <xdr:spPr bwMode="auto">
        <a:xfrm>
          <a:off x="17306925" y="276225"/>
          <a:ext cx="85725" cy="76200"/>
        </a:xfrm>
        <a:prstGeom prst="triangle">
          <a:avLst>
            <a:gd name="adj" fmla="val 50000"/>
          </a:avLst>
        </a:prstGeom>
        <a:solidFill>
          <a:srgbClr val="00008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93</xdr:col>
      <xdr:colOff>28575</xdr:colOff>
      <xdr:row>11</xdr:row>
      <xdr:rowOff>47625</xdr:rowOff>
    </xdr:from>
    <xdr:to>
      <xdr:col>94</xdr:col>
      <xdr:colOff>126066</xdr:colOff>
      <xdr:row>12</xdr:row>
      <xdr:rowOff>169208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567B654-3B2E-4E19-A839-67B50C4DB96C}"/>
            </a:ext>
          </a:extLst>
        </xdr:cNvPr>
        <xdr:cNvSpPr txBox="1"/>
      </xdr:nvSpPr>
      <xdr:spPr>
        <a:xfrm>
          <a:off x="22155150" y="1457325"/>
          <a:ext cx="326091" cy="302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18</xdr:col>
      <xdr:colOff>57150</xdr:colOff>
      <xdr:row>2</xdr:row>
      <xdr:rowOff>9526</xdr:rowOff>
    </xdr:from>
    <xdr:to>
      <xdr:col>41</xdr:col>
      <xdr:colOff>180974</xdr:colOff>
      <xdr:row>2</xdr:row>
      <xdr:rowOff>247650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E4E8511-0D07-482C-AC20-9263F86CBA12}"/>
            </a:ext>
          </a:extLst>
        </xdr:cNvPr>
        <xdr:cNvSpPr txBox="1"/>
      </xdr:nvSpPr>
      <xdr:spPr>
        <a:xfrm>
          <a:off x="4162425" y="352426"/>
          <a:ext cx="5543549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工事別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の両方を提出して下さい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56</xdr:col>
      <xdr:colOff>342901</xdr:colOff>
      <xdr:row>0</xdr:row>
      <xdr:rowOff>1</xdr:rowOff>
    </xdr:from>
    <xdr:to>
      <xdr:col>76</xdr:col>
      <xdr:colOff>38101</xdr:colOff>
      <xdr:row>0</xdr:row>
      <xdr:rowOff>219075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4053B0B-A632-4D60-AD83-C4CED2B82C83}"/>
            </a:ext>
          </a:extLst>
        </xdr:cNvPr>
        <xdr:cNvSpPr txBox="1"/>
      </xdr:nvSpPr>
      <xdr:spPr>
        <a:xfrm>
          <a:off x="13220701" y="1"/>
          <a:ext cx="4591050" cy="21907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こちらには直接入力しないでください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85727</xdr:colOff>
      <xdr:row>10</xdr:row>
      <xdr:rowOff>28575</xdr:rowOff>
    </xdr:from>
    <xdr:to>
      <xdr:col>30</xdr:col>
      <xdr:colOff>342900</xdr:colOff>
      <xdr:row>12</xdr:row>
      <xdr:rowOff>47624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DD0558A-4BA5-4E39-ACEC-8B4B80D22DC1}"/>
            </a:ext>
          </a:extLst>
        </xdr:cNvPr>
        <xdr:cNvSpPr txBox="1"/>
      </xdr:nvSpPr>
      <xdr:spPr>
        <a:xfrm>
          <a:off x="4695827" y="1571625"/>
          <a:ext cx="2162173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（右上の請求日より自動反映）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304799</xdr:colOff>
      <xdr:row>51</xdr:row>
      <xdr:rowOff>76200</xdr:rowOff>
    </xdr:from>
    <xdr:to>
      <xdr:col>55</xdr:col>
      <xdr:colOff>152400</xdr:colOff>
      <xdr:row>52</xdr:row>
      <xdr:rowOff>38099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49219B2-A529-42F9-AB16-B83F17660687}"/>
            </a:ext>
          </a:extLst>
        </xdr:cNvPr>
        <xdr:cNvSpPr txBox="1"/>
      </xdr:nvSpPr>
      <xdr:spPr>
        <a:xfrm>
          <a:off x="8591549" y="7505700"/>
          <a:ext cx="184785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手入力可）</a:t>
          </a:r>
        </a:p>
      </xdr:txBody>
    </xdr:sp>
    <xdr:clientData/>
  </xdr:twoCellAnchor>
  <xdr:twoCellAnchor>
    <xdr:from>
      <xdr:col>45</xdr:col>
      <xdr:colOff>304800</xdr:colOff>
      <xdr:row>52</xdr:row>
      <xdr:rowOff>76200</xdr:rowOff>
    </xdr:from>
    <xdr:to>
      <xdr:col>52</xdr:col>
      <xdr:colOff>142875</xdr:colOff>
      <xdr:row>53</xdr:row>
      <xdr:rowOff>38099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158A0BA-83C0-4280-B671-FC3961D378A2}"/>
            </a:ext>
          </a:extLst>
        </xdr:cNvPr>
        <xdr:cNvSpPr txBox="1"/>
      </xdr:nvSpPr>
      <xdr:spPr>
        <a:xfrm>
          <a:off x="8591550" y="778192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45</xdr:col>
      <xdr:colOff>304800</xdr:colOff>
      <xdr:row>50</xdr:row>
      <xdr:rowOff>76200</xdr:rowOff>
    </xdr:from>
    <xdr:to>
      <xdr:col>52</xdr:col>
      <xdr:colOff>142875</xdr:colOff>
      <xdr:row>51</xdr:row>
      <xdr:rowOff>38099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CAD907E-9966-4A0C-9521-066178A33197}"/>
            </a:ext>
          </a:extLst>
        </xdr:cNvPr>
        <xdr:cNvSpPr txBox="1"/>
      </xdr:nvSpPr>
      <xdr:spPr>
        <a:xfrm>
          <a:off x="8591550" y="72294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25</xdr:col>
      <xdr:colOff>114300</xdr:colOff>
      <xdr:row>13</xdr:row>
      <xdr:rowOff>9525</xdr:rowOff>
    </xdr:from>
    <xdr:to>
      <xdr:col>33</xdr:col>
      <xdr:colOff>0</xdr:colOff>
      <xdr:row>14</xdr:row>
      <xdr:rowOff>47625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6F53CD4-9AD4-4BEA-9D2C-CF6F0C25379D}"/>
            </a:ext>
          </a:extLst>
        </xdr:cNvPr>
        <xdr:cNvSpPr txBox="1"/>
      </xdr:nvSpPr>
      <xdr:spPr>
        <a:xfrm>
          <a:off x="5343525" y="1809750"/>
          <a:ext cx="11049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36</xdr:col>
      <xdr:colOff>38099</xdr:colOff>
      <xdr:row>5</xdr:row>
      <xdr:rowOff>9525</xdr:rowOff>
    </xdr:from>
    <xdr:to>
      <xdr:col>48</xdr:col>
      <xdr:colOff>47624</xdr:colOff>
      <xdr:row>7</xdr:row>
      <xdr:rowOff>47624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074F992-E1C9-425B-801D-924A1A7B6C99}"/>
            </a:ext>
          </a:extLst>
        </xdr:cNvPr>
        <xdr:cNvSpPr txBox="1"/>
      </xdr:nvSpPr>
      <xdr:spPr>
        <a:xfrm>
          <a:off x="7048499" y="990600"/>
          <a:ext cx="185737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（様式１号より自動反映）</a:t>
          </a:r>
        </a:p>
      </xdr:txBody>
    </xdr:sp>
    <xdr:clientData/>
  </xdr:twoCellAnchor>
  <xdr:twoCellAnchor>
    <xdr:from>
      <xdr:col>54</xdr:col>
      <xdr:colOff>276225</xdr:colOff>
      <xdr:row>3</xdr:row>
      <xdr:rowOff>114300</xdr:rowOff>
    </xdr:from>
    <xdr:to>
      <xdr:col>60</xdr:col>
      <xdr:colOff>171450</xdr:colOff>
      <xdr:row>5</xdr:row>
      <xdr:rowOff>66674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5713838-F806-4A7A-8EEE-E3C9FE87C1FE}"/>
            </a:ext>
          </a:extLst>
        </xdr:cNvPr>
        <xdr:cNvSpPr txBox="1"/>
      </xdr:nvSpPr>
      <xdr:spPr>
        <a:xfrm>
          <a:off x="10239375" y="771525"/>
          <a:ext cx="11144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24</xdr:col>
      <xdr:colOff>161925</xdr:colOff>
      <xdr:row>20</xdr:row>
      <xdr:rowOff>123825</xdr:rowOff>
    </xdr:from>
    <xdr:to>
      <xdr:col>31</xdr:col>
      <xdr:colOff>257175</xdr:colOff>
      <xdr:row>22</xdr:row>
      <xdr:rowOff>38099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808162E-D994-4C7C-80BB-0BC256428795}"/>
            </a:ext>
          </a:extLst>
        </xdr:cNvPr>
        <xdr:cNvSpPr txBox="1"/>
      </xdr:nvSpPr>
      <xdr:spPr>
        <a:xfrm>
          <a:off x="5210175" y="26955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49</xdr:col>
      <xdr:colOff>66675</xdr:colOff>
      <xdr:row>20</xdr:row>
      <xdr:rowOff>123825</xdr:rowOff>
    </xdr:from>
    <xdr:to>
      <xdr:col>54</xdr:col>
      <xdr:colOff>161925</xdr:colOff>
      <xdr:row>22</xdr:row>
      <xdr:rowOff>38099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01D8EFE-203A-4A1E-9422-C2522BAA8E9A}"/>
            </a:ext>
          </a:extLst>
        </xdr:cNvPr>
        <xdr:cNvSpPr txBox="1"/>
      </xdr:nvSpPr>
      <xdr:spPr>
        <a:xfrm>
          <a:off x="9020175" y="26955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54</xdr:col>
      <xdr:colOff>266700</xdr:colOff>
      <xdr:row>20</xdr:row>
      <xdr:rowOff>133350</xdr:rowOff>
    </xdr:from>
    <xdr:to>
      <xdr:col>60</xdr:col>
      <xdr:colOff>161925</xdr:colOff>
      <xdr:row>22</xdr:row>
      <xdr:rowOff>47624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AA94182-ED36-4B1B-8DEA-CF38CFD33433}"/>
            </a:ext>
          </a:extLst>
        </xdr:cNvPr>
        <xdr:cNvSpPr txBox="1"/>
      </xdr:nvSpPr>
      <xdr:spPr>
        <a:xfrm>
          <a:off x="10229850" y="27051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0</xdr:col>
      <xdr:colOff>161925</xdr:colOff>
      <xdr:row>1</xdr:row>
      <xdr:rowOff>219075</xdr:rowOff>
    </xdr:from>
    <xdr:to>
      <xdr:col>9</xdr:col>
      <xdr:colOff>57150</xdr:colOff>
      <xdr:row>3</xdr:row>
      <xdr:rowOff>95250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1820005-59C2-486D-91E2-C8832246B694}"/>
            </a:ext>
          </a:extLst>
        </xdr:cNvPr>
        <xdr:cNvSpPr txBox="1"/>
      </xdr:nvSpPr>
      <xdr:spPr>
        <a:xfrm>
          <a:off x="161925" y="457200"/>
          <a:ext cx="14192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様式１号の左欄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記載の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№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142876</xdr:colOff>
      <xdr:row>51</xdr:row>
      <xdr:rowOff>19049</xdr:rowOff>
    </xdr:from>
    <xdr:to>
      <xdr:col>19</xdr:col>
      <xdr:colOff>323850</xdr:colOff>
      <xdr:row>52</xdr:row>
      <xdr:rowOff>190499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B6B5CE7-E1A0-4E08-928C-FFC6C89E87BF}"/>
            </a:ext>
          </a:extLst>
        </xdr:cNvPr>
        <xdr:cNvSpPr txBox="1"/>
      </xdr:nvSpPr>
      <xdr:spPr>
        <a:xfrm>
          <a:off x="457201" y="7734299"/>
          <a:ext cx="3457574" cy="4476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消費税端数がある場合には、右上の「消費税端数」欄を必要に応じて変更して下さい</a:t>
          </a:r>
        </a:p>
      </xdr:txBody>
    </xdr:sp>
    <xdr:clientData/>
  </xdr:twoCellAnchor>
  <xdr:twoCellAnchor>
    <xdr:from>
      <xdr:col>40</xdr:col>
      <xdr:colOff>66675</xdr:colOff>
      <xdr:row>21</xdr:row>
      <xdr:rowOff>9525</xdr:rowOff>
    </xdr:from>
    <xdr:to>
      <xdr:col>48</xdr:col>
      <xdr:colOff>0</xdr:colOff>
      <xdr:row>21</xdr:row>
      <xdr:rowOff>161925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64898EB-79A2-43A2-A9B3-21799ACFBC15}"/>
            </a:ext>
          </a:extLst>
        </xdr:cNvPr>
        <xdr:cNvSpPr txBox="1"/>
      </xdr:nvSpPr>
      <xdr:spPr>
        <a:xfrm>
          <a:off x="7753350" y="2733675"/>
          <a:ext cx="11049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7</xdr:col>
      <xdr:colOff>9525</xdr:colOff>
      <xdr:row>52</xdr:row>
      <xdr:rowOff>133349</xdr:rowOff>
    </xdr:from>
    <xdr:to>
      <xdr:col>19</xdr:col>
      <xdr:colOff>409575</xdr:colOff>
      <xdr:row>54</xdr:row>
      <xdr:rowOff>152399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D16D4EA-940D-4A13-89E8-6FBBCB6B135E}"/>
            </a:ext>
          </a:extLst>
        </xdr:cNvPr>
        <xdr:cNvSpPr txBox="1"/>
      </xdr:nvSpPr>
      <xdr:spPr>
        <a:xfrm>
          <a:off x="1143000" y="8124824"/>
          <a:ext cx="2857500" cy="4476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明細行が不足する場合は、様式３号へ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続きを記入して下さい</a:t>
          </a:r>
        </a:p>
      </xdr:txBody>
    </xdr:sp>
    <xdr:clientData/>
  </xdr:twoCellAnchor>
  <xdr:twoCellAnchor>
    <xdr:from>
      <xdr:col>22</xdr:col>
      <xdr:colOff>104775</xdr:colOff>
      <xdr:row>0</xdr:row>
      <xdr:rowOff>66675</xdr:rowOff>
    </xdr:from>
    <xdr:to>
      <xdr:col>49</xdr:col>
      <xdr:colOff>400050</xdr:colOff>
      <xdr:row>1</xdr:row>
      <xdr:rowOff>66674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FC775ED-621A-4366-B39C-66D5DC0E361F}"/>
            </a:ext>
          </a:extLst>
        </xdr:cNvPr>
        <xdr:cNvSpPr txBox="1"/>
      </xdr:nvSpPr>
      <xdr:spPr>
        <a:xfrm>
          <a:off x="4762500" y="66675"/>
          <a:ext cx="459105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工事別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の両方を提出して下さい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133351</xdr:colOff>
      <xdr:row>8</xdr:row>
      <xdr:rowOff>114300</xdr:rowOff>
    </xdr:from>
    <xdr:to>
      <xdr:col>34</xdr:col>
      <xdr:colOff>85725</xdr:colOff>
      <xdr:row>10</xdr:row>
      <xdr:rowOff>180974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2896555-B7B6-4793-905D-7ECE831BA7A8}"/>
            </a:ext>
          </a:extLst>
        </xdr:cNvPr>
        <xdr:cNvSpPr txBox="1"/>
      </xdr:nvSpPr>
      <xdr:spPr>
        <a:xfrm>
          <a:off x="4333876" y="1495425"/>
          <a:ext cx="2409824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（様式１号の請求日より自動反映）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228600</xdr:rowOff>
    </xdr:from>
    <xdr:to>
      <xdr:col>49</xdr:col>
      <xdr:colOff>0</xdr:colOff>
      <xdr:row>3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DB0F236-5F5B-47C2-9F6B-32B236C47E04}"/>
            </a:ext>
          </a:extLst>
        </xdr:cNvPr>
        <xdr:cNvSpPr txBox="1"/>
      </xdr:nvSpPr>
      <xdr:spPr>
        <a:xfrm>
          <a:off x="228600" y="228600"/>
          <a:ext cx="88582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様式２号に内訳を書き切れない場合に、当用紙に内訳の続きをご記入下さい（この様式の使用は任意です）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当用紙に記入する場合は、様式２号下部の「税抜合計」欄をクリックしてリストより「（２枚目につづく）」を選択して下さい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38100</xdr:colOff>
      <xdr:row>41</xdr:row>
      <xdr:rowOff>85725</xdr:rowOff>
    </xdr:from>
    <xdr:to>
      <xdr:col>47</xdr:col>
      <xdr:colOff>66675</xdr:colOff>
      <xdr:row>42</xdr:row>
      <xdr:rowOff>47624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2D3A445-A8F9-4031-AAF3-2CA80FAD6B62}"/>
            </a:ext>
          </a:extLst>
        </xdr:cNvPr>
        <xdr:cNvSpPr txBox="1"/>
      </xdr:nvSpPr>
      <xdr:spPr>
        <a:xfrm>
          <a:off x="8505825" y="728662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40</xdr:col>
      <xdr:colOff>38100</xdr:colOff>
      <xdr:row>43</xdr:row>
      <xdr:rowOff>76200</xdr:rowOff>
    </xdr:from>
    <xdr:to>
      <xdr:col>47</xdr:col>
      <xdr:colOff>66675</xdr:colOff>
      <xdr:row>44</xdr:row>
      <xdr:rowOff>38099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A3359E6-265E-4CC0-B389-ABA2C7D43445}"/>
            </a:ext>
          </a:extLst>
        </xdr:cNvPr>
        <xdr:cNvSpPr txBox="1"/>
      </xdr:nvSpPr>
      <xdr:spPr>
        <a:xfrm>
          <a:off x="8505825" y="782955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10</xdr:col>
      <xdr:colOff>209550</xdr:colOff>
      <xdr:row>3</xdr:row>
      <xdr:rowOff>142875</xdr:rowOff>
    </xdr:from>
    <xdr:to>
      <xdr:col>19</xdr:col>
      <xdr:colOff>542925</xdr:colOff>
      <xdr:row>5</xdr:row>
      <xdr:rowOff>161924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86C0674-3BBC-4A3A-9AB6-CE011320ED38}"/>
            </a:ext>
          </a:extLst>
        </xdr:cNvPr>
        <xdr:cNvSpPr txBox="1"/>
      </xdr:nvSpPr>
      <xdr:spPr>
        <a:xfrm>
          <a:off x="1914525" y="800100"/>
          <a:ext cx="22193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（←様式２号より自動反映→）</a:t>
          </a:r>
        </a:p>
      </xdr:txBody>
    </xdr:sp>
    <xdr:clientData/>
  </xdr:twoCellAnchor>
  <xdr:twoCellAnchor>
    <xdr:from>
      <xdr:col>40</xdr:col>
      <xdr:colOff>28575</xdr:colOff>
      <xdr:row>42</xdr:row>
      <xdr:rowOff>76200</xdr:rowOff>
    </xdr:from>
    <xdr:to>
      <xdr:col>51</xdr:col>
      <xdr:colOff>28576</xdr:colOff>
      <xdr:row>43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183B2C-1595-4F0F-B36C-800B3F95FAF0}"/>
            </a:ext>
          </a:extLst>
        </xdr:cNvPr>
        <xdr:cNvSpPr txBox="1"/>
      </xdr:nvSpPr>
      <xdr:spPr>
        <a:xfrm>
          <a:off x="8496300" y="7553325"/>
          <a:ext cx="184785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手入力可）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</xdr:colOff>
      <xdr:row>34</xdr:row>
      <xdr:rowOff>161924</xdr:rowOff>
    </xdr:from>
    <xdr:ext cx="4581525" cy="10668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B86390B-E7C5-4828-BABB-377A78A8230E}"/>
            </a:ext>
          </a:extLst>
        </xdr:cNvPr>
        <xdr:cNvSpPr txBox="1"/>
      </xdr:nvSpPr>
      <xdr:spPr>
        <a:xfrm>
          <a:off x="1209675" y="5238749"/>
          <a:ext cx="4581525" cy="106680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印刷の際はＡ４版のコピー用紙をご使用下さい。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様式１号・様式２号とも社名記載・捺印をお願い致します。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ja-JP" sz="12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様式１号・様式２号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両方を併せてご提出下さい。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注文分以外の請求は必ず内訳を記載して下さい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一式不可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月末〆切・翌月５日までにご提出下さい。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47</xdr:col>
      <xdr:colOff>0</xdr:colOff>
      <xdr:row>11</xdr:row>
      <xdr:rowOff>11766</xdr:rowOff>
    </xdr:from>
    <xdr:to>
      <xdr:col>47</xdr:col>
      <xdr:colOff>5043</xdr:colOff>
      <xdr:row>12</xdr:row>
      <xdr:rowOff>171449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7C0414E-8C9C-4E9A-B55A-D4A64E977B19}"/>
            </a:ext>
          </a:extLst>
        </xdr:cNvPr>
        <xdr:cNvSpPr txBox="1"/>
      </xdr:nvSpPr>
      <xdr:spPr>
        <a:xfrm>
          <a:off x="11001375" y="1459566"/>
          <a:ext cx="5043" cy="331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34</xdr:col>
      <xdr:colOff>161925</xdr:colOff>
      <xdr:row>42</xdr:row>
      <xdr:rowOff>38100</xdr:rowOff>
    </xdr:to>
    <xdr:cxnSp macro="">
      <xdr:nvCxnSpPr>
        <xdr:cNvPr id="4" name="直線コネクタ 20">
          <a:extLst>
            <a:ext uri="{FF2B5EF4-FFF2-40B4-BE49-F238E27FC236}">
              <a16:creationId xmlns:a16="http://schemas.microsoft.com/office/drawing/2014/main" id="{D79D9CDD-BD6E-4067-9DDA-D0B72290A593}"/>
            </a:ext>
          </a:extLst>
        </xdr:cNvPr>
        <xdr:cNvCxnSpPr>
          <a:cxnSpLocks noChangeShapeType="1"/>
        </xdr:cNvCxnSpPr>
      </xdr:nvCxnSpPr>
      <xdr:spPr bwMode="auto">
        <a:xfrm>
          <a:off x="3476625" y="6572250"/>
          <a:ext cx="4248150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114300</xdr:colOff>
      <xdr:row>2</xdr:row>
      <xdr:rowOff>9526</xdr:rowOff>
    </xdr:from>
    <xdr:to>
      <xdr:col>17</xdr:col>
      <xdr:colOff>123825</xdr:colOff>
      <xdr:row>2</xdr:row>
      <xdr:rowOff>247650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027BDDC-ABC7-45A8-A3D6-7DEF318E9FA0}"/>
            </a:ext>
          </a:extLst>
        </xdr:cNvPr>
        <xdr:cNvSpPr txBox="1"/>
      </xdr:nvSpPr>
      <xdr:spPr>
        <a:xfrm>
          <a:off x="228600" y="352426"/>
          <a:ext cx="3705225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網掛部は経理処理記入欄のため記入しないで下さい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28576</xdr:colOff>
      <xdr:row>46</xdr:row>
      <xdr:rowOff>47626</xdr:rowOff>
    </xdr:from>
    <xdr:to>
      <xdr:col>19</xdr:col>
      <xdr:colOff>95251</xdr:colOff>
      <xdr:row>46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89AE9B0-4A88-4E95-803A-F029173DBEA7}"/>
            </a:ext>
          </a:extLst>
        </xdr:cNvPr>
        <xdr:cNvSpPr txBox="1"/>
      </xdr:nvSpPr>
      <xdr:spPr>
        <a:xfrm>
          <a:off x="3362326" y="7334251"/>
          <a:ext cx="1133475" cy="18097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←口座番号</a:t>
          </a:r>
        </a:p>
      </xdr:txBody>
    </xdr:sp>
    <xdr:clientData/>
  </xdr:twoCellAnchor>
  <xdr:twoCellAnchor>
    <xdr:from>
      <xdr:col>18</xdr:col>
      <xdr:colOff>228602</xdr:colOff>
      <xdr:row>12</xdr:row>
      <xdr:rowOff>57150</xdr:rowOff>
    </xdr:from>
    <xdr:to>
      <xdr:col>32</xdr:col>
      <xdr:colOff>19050</xdr:colOff>
      <xdr:row>18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F362C63-A934-4F34-B453-EDB87308F690}"/>
            </a:ext>
          </a:extLst>
        </xdr:cNvPr>
        <xdr:cNvSpPr txBox="1"/>
      </xdr:nvSpPr>
      <xdr:spPr>
        <a:xfrm>
          <a:off x="4333877" y="1676400"/>
          <a:ext cx="2819398" cy="6096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↓注文書発行分のみ赤枠内をご記入下さい</a:t>
          </a:r>
        </a:p>
      </xdr:txBody>
    </xdr:sp>
    <xdr:clientData/>
  </xdr:twoCellAnchor>
  <xdr:twoCellAnchor>
    <xdr:from>
      <xdr:col>96</xdr:col>
      <xdr:colOff>0</xdr:colOff>
      <xdr:row>11</xdr:row>
      <xdr:rowOff>11766</xdr:rowOff>
    </xdr:from>
    <xdr:to>
      <xdr:col>96</xdr:col>
      <xdr:colOff>5043</xdr:colOff>
      <xdr:row>12</xdr:row>
      <xdr:rowOff>171449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165AD30-DAB2-4BC3-9D51-DB28E8A6D29C}"/>
            </a:ext>
          </a:extLst>
        </xdr:cNvPr>
        <xdr:cNvSpPr txBox="1"/>
      </xdr:nvSpPr>
      <xdr:spPr>
        <a:xfrm>
          <a:off x="22736175" y="1459566"/>
          <a:ext cx="5043" cy="331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65</xdr:col>
      <xdr:colOff>0</xdr:colOff>
      <xdr:row>42</xdr:row>
      <xdr:rowOff>38100</xdr:rowOff>
    </xdr:from>
    <xdr:to>
      <xdr:col>83</xdr:col>
      <xdr:colOff>161925</xdr:colOff>
      <xdr:row>42</xdr:row>
      <xdr:rowOff>38100</xdr:rowOff>
    </xdr:to>
    <xdr:cxnSp macro="">
      <xdr:nvCxnSpPr>
        <xdr:cNvPr id="9" name="直線コネクタ 20">
          <a:extLst>
            <a:ext uri="{FF2B5EF4-FFF2-40B4-BE49-F238E27FC236}">
              <a16:creationId xmlns:a16="http://schemas.microsoft.com/office/drawing/2014/main" id="{D6A8869F-1007-4F28-AF40-1CE83D9804BA}"/>
            </a:ext>
          </a:extLst>
        </xdr:cNvPr>
        <xdr:cNvCxnSpPr>
          <a:cxnSpLocks noChangeShapeType="1"/>
        </xdr:cNvCxnSpPr>
      </xdr:nvCxnSpPr>
      <xdr:spPr bwMode="auto">
        <a:xfrm>
          <a:off x="15211425" y="6572250"/>
          <a:ext cx="4248150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74</xdr:col>
      <xdr:colOff>9525</xdr:colOff>
      <xdr:row>1</xdr:row>
      <xdr:rowOff>38100</xdr:rowOff>
    </xdr:from>
    <xdr:to>
      <xdr:col>74</xdr:col>
      <xdr:colOff>95250</xdr:colOff>
      <xdr:row>2</xdr:row>
      <xdr:rowOff>9525</xdr:rowOff>
    </xdr:to>
    <xdr:sp macro="" textlink="">
      <xdr:nvSpPr>
        <xdr:cNvPr id="10" name="二等辺三角形 21">
          <a:extLst>
            <a:ext uri="{FF2B5EF4-FFF2-40B4-BE49-F238E27FC236}">
              <a16:creationId xmlns:a16="http://schemas.microsoft.com/office/drawing/2014/main" id="{175FD301-AA44-4292-B845-DB1322A27181}"/>
            </a:ext>
          </a:extLst>
        </xdr:cNvPr>
        <xdr:cNvSpPr>
          <a:spLocks noChangeArrowheads="1"/>
        </xdr:cNvSpPr>
      </xdr:nvSpPr>
      <xdr:spPr bwMode="auto">
        <a:xfrm>
          <a:off x="17306925" y="276225"/>
          <a:ext cx="85725" cy="76200"/>
        </a:xfrm>
        <a:prstGeom prst="triangle">
          <a:avLst>
            <a:gd name="adj" fmla="val 50000"/>
          </a:avLst>
        </a:prstGeom>
        <a:solidFill>
          <a:srgbClr val="00008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93</xdr:col>
      <xdr:colOff>28575</xdr:colOff>
      <xdr:row>11</xdr:row>
      <xdr:rowOff>47625</xdr:rowOff>
    </xdr:from>
    <xdr:to>
      <xdr:col>94</xdr:col>
      <xdr:colOff>126066</xdr:colOff>
      <xdr:row>12</xdr:row>
      <xdr:rowOff>169208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7804E80-E152-4DBF-A2A6-FBE5A63C3069}"/>
            </a:ext>
          </a:extLst>
        </xdr:cNvPr>
        <xdr:cNvSpPr txBox="1"/>
      </xdr:nvSpPr>
      <xdr:spPr>
        <a:xfrm>
          <a:off x="22231350" y="1495425"/>
          <a:ext cx="326091" cy="293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18</xdr:col>
      <xdr:colOff>57150</xdr:colOff>
      <xdr:row>2</xdr:row>
      <xdr:rowOff>9526</xdr:rowOff>
    </xdr:from>
    <xdr:to>
      <xdr:col>41</xdr:col>
      <xdr:colOff>180974</xdr:colOff>
      <xdr:row>2</xdr:row>
      <xdr:rowOff>247650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F626321-0005-451E-B2B3-3D44F146916F}"/>
            </a:ext>
          </a:extLst>
        </xdr:cNvPr>
        <xdr:cNvSpPr txBox="1"/>
      </xdr:nvSpPr>
      <xdr:spPr>
        <a:xfrm>
          <a:off x="4162425" y="352426"/>
          <a:ext cx="5543549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工事別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の両方を提出して下さい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56</xdr:col>
      <xdr:colOff>342901</xdr:colOff>
      <xdr:row>0</xdr:row>
      <xdr:rowOff>1</xdr:rowOff>
    </xdr:from>
    <xdr:to>
      <xdr:col>76</xdr:col>
      <xdr:colOff>38101</xdr:colOff>
      <xdr:row>0</xdr:row>
      <xdr:rowOff>219075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3F2A8AF-9F79-493F-8613-422CCBEC96C5}"/>
            </a:ext>
          </a:extLst>
        </xdr:cNvPr>
        <xdr:cNvSpPr txBox="1"/>
      </xdr:nvSpPr>
      <xdr:spPr>
        <a:xfrm>
          <a:off x="13220701" y="1"/>
          <a:ext cx="4591050" cy="21907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こちらには直接入力しないでください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85727</xdr:colOff>
      <xdr:row>10</xdr:row>
      <xdr:rowOff>28575</xdr:rowOff>
    </xdr:from>
    <xdr:to>
      <xdr:col>30</xdr:col>
      <xdr:colOff>342900</xdr:colOff>
      <xdr:row>12</xdr:row>
      <xdr:rowOff>47624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D7E8232-F02B-4199-9334-5A8953C05653}"/>
            </a:ext>
          </a:extLst>
        </xdr:cNvPr>
        <xdr:cNvSpPr txBox="1"/>
      </xdr:nvSpPr>
      <xdr:spPr>
        <a:xfrm>
          <a:off x="4695827" y="1438275"/>
          <a:ext cx="2162173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（右上の請求日より自動反映）</a:t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18</xdr:col>
      <xdr:colOff>123824</xdr:colOff>
      <xdr:row>14</xdr:row>
      <xdr:rowOff>104774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8B8994D-89E2-4E84-A2DE-D22FF18F8CEF}"/>
            </a:ext>
          </a:extLst>
        </xdr:cNvPr>
        <xdr:cNvSpPr txBox="1"/>
      </xdr:nvSpPr>
      <xdr:spPr>
        <a:xfrm>
          <a:off x="561975" y="1285875"/>
          <a:ext cx="3667124" cy="64769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4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4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記入見本</a:t>
          </a:r>
          <a:r>
            <a:rPr kumimoji="1" lang="en-US" altLang="ja-JP" sz="4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40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104774</xdr:colOff>
      <xdr:row>31</xdr:row>
      <xdr:rowOff>19051</xdr:rowOff>
    </xdr:from>
    <xdr:to>
      <xdr:col>40</xdr:col>
      <xdr:colOff>19049</xdr:colOff>
      <xdr:row>32</xdr:row>
      <xdr:rowOff>76200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4E8D562-87A0-44FC-AB64-4B6D5376D88C}"/>
            </a:ext>
          </a:extLst>
        </xdr:cNvPr>
        <xdr:cNvSpPr txBox="1"/>
      </xdr:nvSpPr>
      <xdr:spPr>
        <a:xfrm>
          <a:off x="5238749" y="4552951"/>
          <a:ext cx="392430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　　　　　　↑　金額は税込で入力　　↑</a:t>
          </a:r>
        </a:p>
      </xdr:txBody>
    </xdr:sp>
    <xdr:clientData/>
  </xdr:twoCellAnchor>
  <xdr:twoCellAnchor>
    <xdr:from>
      <xdr:col>34</xdr:col>
      <xdr:colOff>9524</xdr:colOff>
      <xdr:row>27</xdr:row>
      <xdr:rowOff>19051</xdr:rowOff>
    </xdr:from>
    <xdr:to>
      <xdr:col>43</xdr:col>
      <xdr:colOff>180974</xdr:colOff>
      <xdr:row>28</xdr:row>
      <xdr:rowOff>76200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4D54EAA-1337-4E92-9124-ED81274071A4}"/>
            </a:ext>
          </a:extLst>
        </xdr:cNvPr>
        <xdr:cNvSpPr txBox="1"/>
      </xdr:nvSpPr>
      <xdr:spPr>
        <a:xfrm>
          <a:off x="7572374" y="3829051"/>
          <a:ext cx="274320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↑注文分のうち何回目の請求かを入力</a:t>
          </a:r>
        </a:p>
      </xdr:txBody>
    </xdr:sp>
    <xdr:clientData/>
  </xdr:twoCellAnchor>
  <xdr:twoCellAnchor>
    <xdr:from>
      <xdr:col>41</xdr:col>
      <xdr:colOff>19049</xdr:colOff>
      <xdr:row>20</xdr:row>
      <xdr:rowOff>238124</xdr:rowOff>
    </xdr:from>
    <xdr:to>
      <xdr:col>46</xdr:col>
      <xdr:colOff>28574</xdr:colOff>
      <xdr:row>21</xdr:row>
      <xdr:rowOff>171450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91B593C-E5BE-4A24-A925-35B0CF3C60ED}"/>
            </a:ext>
          </a:extLst>
        </xdr:cNvPr>
        <xdr:cNvSpPr txBox="1"/>
      </xdr:nvSpPr>
      <xdr:spPr>
        <a:xfrm>
          <a:off x="9544049" y="2695574"/>
          <a:ext cx="1428750" cy="20002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　自動計算　↓</a:t>
          </a:r>
        </a:p>
      </xdr:txBody>
    </xdr:sp>
    <xdr:clientData/>
  </xdr:twoCellAnchor>
  <xdr:twoCellAnchor>
    <xdr:from>
      <xdr:col>18</xdr:col>
      <xdr:colOff>95250</xdr:colOff>
      <xdr:row>27</xdr:row>
      <xdr:rowOff>19051</xdr:rowOff>
    </xdr:from>
    <xdr:to>
      <xdr:col>33</xdr:col>
      <xdr:colOff>295274</xdr:colOff>
      <xdr:row>28</xdr:row>
      <xdr:rowOff>76200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3E40FBC-C42A-4AA5-8023-13EF5541B580}"/>
            </a:ext>
          </a:extLst>
        </xdr:cNvPr>
        <xdr:cNvSpPr txBox="1"/>
      </xdr:nvSpPr>
      <xdr:spPr>
        <a:xfrm>
          <a:off x="4200525" y="3829051"/>
          <a:ext cx="3324224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↑注文書に記載の注文番号を記入して下さい</a:t>
          </a:r>
        </a:p>
      </xdr:txBody>
    </xdr:sp>
    <xdr:clientData/>
  </xdr:twoCellAnchor>
  <xdr:twoCellAnchor>
    <xdr:from>
      <xdr:col>25</xdr:col>
      <xdr:colOff>142873</xdr:colOff>
      <xdr:row>23</xdr:row>
      <xdr:rowOff>9524</xdr:rowOff>
    </xdr:from>
    <xdr:to>
      <xdr:col>37</xdr:col>
      <xdr:colOff>285749</xdr:colOff>
      <xdr:row>24</xdr:row>
      <xdr:rowOff>28575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E90DA2F-BA3A-47E8-AA82-3AE8358EE3C8}"/>
            </a:ext>
          </a:extLst>
        </xdr:cNvPr>
        <xdr:cNvSpPr txBox="1"/>
      </xdr:nvSpPr>
      <xdr:spPr>
        <a:xfrm>
          <a:off x="5705473" y="3095624"/>
          <a:ext cx="3086101" cy="20002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↑契約金額は変更増減を含んだ金額で記入</a:t>
          </a:r>
        </a:p>
      </xdr:txBody>
    </xdr:sp>
    <xdr:clientData/>
  </xdr:twoCellAnchor>
  <xdr:twoCellAnchor>
    <xdr:from>
      <xdr:col>7</xdr:col>
      <xdr:colOff>342900</xdr:colOff>
      <xdr:row>20</xdr:row>
      <xdr:rowOff>190501</xdr:rowOff>
    </xdr:from>
    <xdr:to>
      <xdr:col>21</xdr:col>
      <xdr:colOff>57149</xdr:colOff>
      <xdr:row>21</xdr:row>
      <xdr:rowOff>161925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1CE6581-1997-4DD2-8A24-F29ABE973AE9}"/>
            </a:ext>
          </a:extLst>
        </xdr:cNvPr>
        <xdr:cNvSpPr txBox="1"/>
      </xdr:nvSpPr>
      <xdr:spPr>
        <a:xfrm>
          <a:off x="1485900" y="2647951"/>
          <a:ext cx="3305174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↓工事名は弊社工事担当者に確認して下さい</a:t>
          </a:r>
        </a:p>
      </xdr:txBody>
    </xdr:sp>
    <xdr:clientData/>
  </xdr:twoCellAnchor>
  <xdr:twoCellAnchor>
    <xdr:from>
      <xdr:col>14</xdr:col>
      <xdr:colOff>9524</xdr:colOff>
      <xdr:row>5</xdr:row>
      <xdr:rowOff>57150</xdr:rowOff>
    </xdr:from>
    <xdr:to>
      <xdr:col>34</xdr:col>
      <xdr:colOff>0</xdr:colOff>
      <xdr:row>9</xdr:row>
      <xdr:rowOff>76200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BE7E796-37B9-4F4B-AB8C-724925E744F5}"/>
            </a:ext>
          </a:extLst>
        </xdr:cNvPr>
        <xdr:cNvSpPr txBox="1"/>
      </xdr:nvSpPr>
      <xdr:spPr>
        <a:xfrm>
          <a:off x="3343274" y="895350"/>
          <a:ext cx="4219576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建築部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総括請求書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(R5.5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304799</xdr:colOff>
      <xdr:row>51</xdr:row>
      <xdr:rowOff>76200</xdr:rowOff>
    </xdr:from>
    <xdr:to>
      <xdr:col>55</xdr:col>
      <xdr:colOff>152400</xdr:colOff>
      <xdr:row>52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C573C7D-3CE8-4C8A-B9D3-15B421EC3E64}"/>
            </a:ext>
          </a:extLst>
        </xdr:cNvPr>
        <xdr:cNvSpPr txBox="1"/>
      </xdr:nvSpPr>
      <xdr:spPr>
        <a:xfrm>
          <a:off x="8591549" y="7572375"/>
          <a:ext cx="184785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手入力可）</a:t>
          </a:r>
        </a:p>
      </xdr:txBody>
    </xdr:sp>
    <xdr:clientData/>
  </xdr:twoCellAnchor>
  <xdr:twoCellAnchor>
    <xdr:from>
      <xdr:col>45</xdr:col>
      <xdr:colOff>304800</xdr:colOff>
      <xdr:row>52</xdr:row>
      <xdr:rowOff>76200</xdr:rowOff>
    </xdr:from>
    <xdr:to>
      <xdr:col>52</xdr:col>
      <xdr:colOff>142875</xdr:colOff>
      <xdr:row>53</xdr:row>
      <xdr:rowOff>38099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CA44C1-05A3-4A5C-A8A7-6EE39C7565FB}"/>
            </a:ext>
          </a:extLst>
        </xdr:cNvPr>
        <xdr:cNvSpPr txBox="1"/>
      </xdr:nvSpPr>
      <xdr:spPr>
        <a:xfrm>
          <a:off x="8591550" y="78486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45</xdr:col>
      <xdr:colOff>304800</xdr:colOff>
      <xdr:row>50</xdr:row>
      <xdr:rowOff>76200</xdr:rowOff>
    </xdr:from>
    <xdr:to>
      <xdr:col>52</xdr:col>
      <xdr:colOff>142875</xdr:colOff>
      <xdr:row>51</xdr:row>
      <xdr:rowOff>38099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FD41C65-456A-4976-8F3A-B941D1AA7614}"/>
            </a:ext>
          </a:extLst>
        </xdr:cNvPr>
        <xdr:cNvSpPr txBox="1"/>
      </xdr:nvSpPr>
      <xdr:spPr>
        <a:xfrm>
          <a:off x="8591550" y="729615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25</xdr:col>
      <xdr:colOff>114300</xdr:colOff>
      <xdr:row>13</xdr:row>
      <xdr:rowOff>9525</xdr:rowOff>
    </xdr:from>
    <xdr:to>
      <xdr:col>33</xdr:col>
      <xdr:colOff>0</xdr:colOff>
      <xdr:row>14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DC34C1D-60E4-41BB-9C2B-DF39A2B92B18}"/>
            </a:ext>
          </a:extLst>
        </xdr:cNvPr>
        <xdr:cNvSpPr txBox="1"/>
      </xdr:nvSpPr>
      <xdr:spPr>
        <a:xfrm>
          <a:off x="5343525" y="2028825"/>
          <a:ext cx="11049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36</xdr:col>
      <xdr:colOff>38099</xdr:colOff>
      <xdr:row>5</xdr:row>
      <xdr:rowOff>9525</xdr:rowOff>
    </xdr:from>
    <xdr:to>
      <xdr:col>48</xdr:col>
      <xdr:colOff>47624</xdr:colOff>
      <xdr:row>7</xdr:row>
      <xdr:rowOff>47624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BCD572A-1C41-447D-9063-80885B0DE4DD}"/>
            </a:ext>
          </a:extLst>
        </xdr:cNvPr>
        <xdr:cNvSpPr txBox="1"/>
      </xdr:nvSpPr>
      <xdr:spPr>
        <a:xfrm>
          <a:off x="7048499" y="1162050"/>
          <a:ext cx="18573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（様式１号より自動反映）</a:t>
          </a:r>
        </a:p>
      </xdr:txBody>
    </xdr:sp>
    <xdr:clientData/>
  </xdr:twoCellAnchor>
  <xdr:twoCellAnchor>
    <xdr:from>
      <xdr:col>54</xdr:col>
      <xdr:colOff>276225</xdr:colOff>
      <xdr:row>3</xdr:row>
      <xdr:rowOff>114300</xdr:rowOff>
    </xdr:from>
    <xdr:to>
      <xdr:col>60</xdr:col>
      <xdr:colOff>171450</xdr:colOff>
      <xdr:row>5</xdr:row>
      <xdr:rowOff>66674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1C310C8-0DA1-4A55-86D4-8CA871ADD00F}"/>
            </a:ext>
          </a:extLst>
        </xdr:cNvPr>
        <xdr:cNvSpPr txBox="1"/>
      </xdr:nvSpPr>
      <xdr:spPr>
        <a:xfrm>
          <a:off x="10239375" y="942975"/>
          <a:ext cx="11144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24</xdr:col>
      <xdr:colOff>161925</xdr:colOff>
      <xdr:row>20</xdr:row>
      <xdr:rowOff>123825</xdr:rowOff>
    </xdr:from>
    <xdr:to>
      <xdr:col>31</xdr:col>
      <xdr:colOff>257175</xdr:colOff>
      <xdr:row>22</xdr:row>
      <xdr:rowOff>38099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4FEDD5E-D6A0-47F8-A657-4119386EDFF8}"/>
            </a:ext>
          </a:extLst>
        </xdr:cNvPr>
        <xdr:cNvSpPr txBox="1"/>
      </xdr:nvSpPr>
      <xdr:spPr>
        <a:xfrm>
          <a:off x="5210175" y="28098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49</xdr:col>
      <xdr:colOff>66675</xdr:colOff>
      <xdr:row>20</xdr:row>
      <xdr:rowOff>123825</xdr:rowOff>
    </xdr:from>
    <xdr:to>
      <xdr:col>54</xdr:col>
      <xdr:colOff>161925</xdr:colOff>
      <xdr:row>22</xdr:row>
      <xdr:rowOff>38099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25E383F-BC44-4574-8E4E-66AB48E871EC}"/>
            </a:ext>
          </a:extLst>
        </xdr:cNvPr>
        <xdr:cNvSpPr txBox="1"/>
      </xdr:nvSpPr>
      <xdr:spPr>
        <a:xfrm>
          <a:off x="9020175" y="28098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54</xdr:col>
      <xdr:colOff>266700</xdr:colOff>
      <xdr:row>20</xdr:row>
      <xdr:rowOff>133350</xdr:rowOff>
    </xdr:from>
    <xdr:to>
      <xdr:col>60</xdr:col>
      <xdr:colOff>161925</xdr:colOff>
      <xdr:row>22</xdr:row>
      <xdr:rowOff>47624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C43857D-2074-47D0-93BC-8C2CBD1EC54F}"/>
            </a:ext>
          </a:extLst>
        </xdr:cNvPr>
        <xdr:cNvSpPr txBox="1"/>
      </xdr:nvSpPr>
      <xdr:spPr>
        <a:xfrm>
          <a:off x="10229850" y="2819400"/>
          <a:ext cx="11144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0</xdr:col>
      <xdr:colOff>161925</xdr:colOff>
      <xdr:row>1</xdr:row>
      <xdr:rowOff>219075</xdr:rowOff>
    </xdr:from>
    <xdr:to>
      <xdr:col>9</xdr:col>
      <xdr:colOff>57150</xdr:colOff>
      <xdr:row>3</xdr:row>
      <xdr:rowOff>95250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3DE6751-B31E-4906-ADC0-D3B3A7768D95}"/>
            </a:ext>
          </a:extLst>
        </xdr:cNvPr>
        <xdr:cNvSpPr txBox="1"/>
      </xdr:nvSpPr>
      <xdr:spPr>
        <a:xfrm>
          <a:off x="161925" y="457200"/>
          <a:ext cx="14192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様式１号の左欄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記載の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№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142876</xdr:colOff>
      <xdr:row>51</xdr:row>
      <xdr:rowOff>19049</xdr:rowOff>
    </xdr:from>
    <xdr:to>
      <xdr:col>19</xdr:col>
      <xdr:colOff>323850</xdr:colOff>
      <xdr:row>52</xdr:row>
      <xdr:rowOff>190499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6C02A99-F4CE-49D6-838E-D875EFCFD0C6}"/>
            </a:ext>
          </a:extLst>
        </xdr:cNvPr>
        <xdr:cNvSpPr txBox="1"/>
      </xdr:nvSpPr>
      <xdr:spPr>
        <a:xfrm>
          <a:off x="457201" y="7515224"/>
          <a:ext cx="3457574" cy="447675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消費税端数がある場合には、右上の「消費税端数」欄を必要に応じて変更して下さい</a:t>
          </a:r>
        </a:p>
      </xdr:txBody>
    </xdr:sp>
    <xdr:clientData/>
  </xdr:twoCellAnchor>
  <xdr:twoCellAnchor>
    <xdr:from>
      <xdr:col>40</xdr:col>
      <xdr:colOff>66675</xdr:colOff>
      <xdr:row>21</xdr:row>
      <xdr:rowOff>9525</xdr:rowOff>
    </xdr:from>
    <xdr:to>
      <xdr:col>48</xdr:col>
      <xdr:colOff>0</xdr:colOff>
      <xdr:row>21</xdr:row>
      <xdr:rowOff>161925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D4C9A35-551B-40D2-8753-2053AC21462B}"/>
            </a:ext>
          </a:extLst>
        </xdr:cNvPr>
        <xdr:cNvSpPr txBox="1"/>
      </xdr:nvSpPr>
      <xdr:spPr>
        <a:xfrm>
          <a:off x="7753350" y="2847975"/>
          <a:ext cx="11049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60</xdr:col>
      <xdr:colOff>495301</xdr:colOff>
      <xdr:row>54</xdr:row>
      <xdr:rowOff>114299</xdr:rowOff>
    </xdr:from>
    <xdr:to>
      <xdr:col>77</xdr:col>
      <xdr:colOff>161925</xdr:colOff>
      <xdr:row>60</xdr:row>
      <xdr:rowOff>66675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E0ACDC6-C76A-4743-B4EC-9B5A80EB1FC3}"/>
            </a:ext>
          </a:extLst>
        </xdr:cNvPr>
        <xdr:cNvSpPr txBox="1"/>
      </xdr:nvSpPr>
      <xdr:spPr>
        <a:xfrm>
          <a:off x="11677651" y="8315324"/>
          <a:ext cx="3228974" cy="9810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注文分以外の請求は必ず内訳を記載して下さい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（一式不可・別紙添付可）</a:t>
          </a:r>
        </a:p>
      </xdr:txBody>
    </xdr:sp>
    <xdr:clientData/>
  </xdr:twoCellAnchor>
  <xdr:twoCellAnchor>
    <xdr:from>
      <xdr:col>21</xdr:col>
      <xdr:colOff>133351</xdr:colOff>
      <xdr:row>8</xdr:row>
      <xdr:rowOff>114300</xdr:rowOff>
    </xdr:from>
    <xdr:to>
      <xdr:col>34</xdr:col>
      <xdr:colOff>85725</xdr:colOff>
      <xdr:row>10</xdr:row>
      <xdr:rowOff>180974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6361B66-3BDC-427D-99F9-69DA0DBC5EC7}"/>
            </a:ext>
          </a:extLst>
        </xdr:cNvPr>
        <xdr:cNvSpPr txBox="1"/>
      </xdr:nvSpPr>
      <xdr:spPr>
        <a:xfrm>
          <a:off x="4333876" y="1524000"/>
          <a:ext cx="2409824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（様式１号の請求日より自動反映）</a:t>
          </a:r>
        </a:p>
      </xdr:txBody>
    </xdr:sp>
    <xdr:clientData/>
  </xdr:twoCellAnchor>
  <xdr:twoCellAnchor>
    <xdr:from>
      <xdr:col>120</xdr:col>
      <xdr:colOff>495301</xdr:colOff>
      <xdr:row>54</xdr:row>
      <xdr:rowOff>114299</xdr:rowOff>
    </xdr:from>
    <xdr:to>
      <xdr:col>121</xdr:col>
      <xdr:colOff>0</xdr:colOff>
      <xdr:row>60</xdr:row>
      <xdr:rowOff>66675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8E77DAD-E93B-44C9-BCD4-22094D9B7582}"/>
            </a:ext>
          </a:extLst>
        </xdr:cNvPr>
        <xdr:cNvSpPr txBox="1"/>
      </xdr:nvSpPr>
      <xdr:spPr>
        <a:xfrm>
          <a:off x="23174326" y="8315324"/>
          <a:ext cx="190499" cy="9810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注文分以外の請求は必ず内訳を記載して下さい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（一式不可・別紙添付可）</a:t>
          </a:r>
        </a:p>
      </xdr:txBody>
    </xdr:sp>
    <xdr:clientData/>
  </xdr:twoCellAnchor>
  <xdr:twoCellAnchor>
    <xdr:from>
      <xdr:col>9</xdr:col>
      <xdr:colOff>38101</xdr:colOff>
      <xdr:row>45</xdr:row>
      <xdr:rowOff>180974</xdr:rowOff>
    </xdr:from>
    <xdr:to>
      <xdr:col>21</xdr:col>
      <xdr:colOff>161926</xdr:colOff>
      <xdr:row>49</xdr:row>
      <xdr:rowOff>171450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B9A20DF-0288-47D7-B31B-943D47EF9008}"/>
            </a:ext>
          </a:extLst>
        </xdr:cNvPr>
        <xdr:cNvSpPr txBox="1"/>
      </xdr:nvSpPr>
      <xdr:spPr>
        <a:xfrm>
          <a:off x="1562101" y="6619874"/>
          <a:ext cx="2800350" cy="561976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明細行が不足する場合は、様式３号へ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続きを記入して下さい</a:t>
          </a:r>
        </a:p>
      </xdr:txBody>
    </xdr:sp>
    <xdr:clientData/>
  </xdr:twoCellAnchor>
  <xdr:twoCellAnchor>
    <xdr:from>
      <xdr:col>34</xdr:col>
      <xdr:colOff>28576</xdr:colOff>
      <xdr:row>1</xdr:row>
      <xdr:rowOff>142875</xdr:rowOff>
    </xdr:from>
    <xdr:to>
      <xdr:col>59</xdr:col>
      <xdr:colOff>38101</xdr:colOff>
      <xdr:row>1</xdr:row>
      <xdr:rowOff>380999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67C3EC46-65DE-41F7-86FC-9D803CFD82AB}"/>
            </a:ext>
          </a:extLst>
        </xdr:cNvPr>
        <xdr:cNvSpPr txBox="1"/>
      </xdr:nvSpPr>
      <xdr:spPr>
        <a:xfrm>
          <a:off x="6686551" y="381000"/>
          <a:ext cx="443865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工事別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の両方を提出して下さい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57</xdr:col>
      <xdr:colOff>19051</xdr:colOff>
      <xdr:row>25</xdr:row>
      <xdr:rowOff>9525</xdr:rowOff>
    </xdr:from>
    <xdr:to>
      <xdr:col>57</xdr:col>
      <xdr:colOff>457201</xdr:colOff>
      <xdr:row>26</xdr:row>
      <xdr:rowOff>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E3C8775C-0940-4F4C-983D-E093373CF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35031">
          <a:off x="10582276" y="3457575"/>
          <a:ext cx="438150" cy="438150"/>
        </a:xfrm>
        <a:prstGeom prst="rect">
          <a:avLst/>
        </a:prstGeom>
      </xdr:spPr>
    </xdr:pic>
    <xdr:clientData/>
  </xdr:twoCellAnchor>
  <xdr:twoCellAnchor>
    <xdr:from>
      <xdr:col>8</xdr:col>
      <xdr:colOff>114301</xdr:colOff>
      <xdr:row>1</xdr:row>
      <xdr:rowOff>161925</xdr:rowOff>
    </xdr:from>
    <xdr:to>
      <xdr:col>33</xdr:col>
      <xdr:colOff>133351</xdr:colOff>
      <xdr:row>3</xdr:row>
      <xdr:rowOff>85725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CA28822-9E73-46C1-A843-1F683925A237}"/>
            </a:ext>
          </a:extLst>
        </xdr:cNvPr>
        <xdr:cNvSpPr txBox="1"/>
      </xdr:nvSpPr>
      <xdr:spPr>
        <a:xfrm>
          <a:off x="1390651" y="400050"/>
          <a:ext cx="5191125" cy="514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注文分の記入見本</a:t>
          </a:r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3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123825</xdr:colOff>
      <xdr:row>35</xdr:row>
      <xdr:rowOff>57149</xdr:rowOff>
    </xdr:from>
    <xdr:to>
      <xdr:col>53</xdr:col>
      <xdr:colOff>9526</xdr:colOff>
      <xdr:row>41</xdr:row>
      <xdr:rowOff>180974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8CC6454-5265-42EF-9BD1-A3DE811D3CBF}"/>
            </a:ext>
          </a:extLst>
        </xdr:cNvPr>
        <xdr:cNvSpPr txBox="1"/>
      </xdr:nvSpPr>
      <xdr:spPr>
        <a:xfrm>
          <a:off x="1095375" y="5067299"/>
          <a:ext cx="8791576" cy="9810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注文増額分について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①増額分の注文書を受け取っていない場合には、増額分の内訳を記載頂くか、別途明細（取極見積書写し等）を添付して下さい。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別途明細は御社様式で結構です。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②増額分の注文書を受け取っている場合には、内訳記載・明細添付は不要です。</a:t>
          </a:r>
        </a:p>
      </xdr:txBody>
    </xdr:sp>
    <xdr:clientData/>
  </xdr:twoCellAnchor>
  <xdr:twoCellAnchor>
    <xdr:from>
      <xdr:col>49</xdr:col>
      <xdr:colOff>142875</xdr:colOff>
      <xdr:row>26</xdr:row>
      <xdr:rowOff>38099</xdr:rowOff>
    </xdr:from>
    <xdr:to>
      <xdr:col>58</xdr:col>
      <xdr:colOff>28575</xdr:colOff>
      <xdr:row>31</xdr:row>
      <xdr:rowOff>9525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5E73EF12-A7E2-4D4D-9C09-62BF5784910C}"/>
            </a:ext>
          </a:extLst>
        </xdr:cNvPr>
        <xdr:cNvSpPr txBox="1"/>
      </xdr:nvSpPr>
      <xdr:spPr>
        <a:xfrm>
          <a:off x="9096375" y="3933824"/>
          <a:ext cx="1971675" cy="51435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注文分の最終清算時に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請求者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貴社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担当者の押印</a:t>
          </a:r>
        </a:p>
      </xdr:txBody>
    </xdr:sp>
    <xdr:clientData/>
  </xdr:twoCellAnchor>
  <xdr:twoCellAnchor>
    <xdr:from>
      <xdr:col>31</xdr:col>
      <xdr:colOff>238126</xdr:colOff>
      <xdr:row>2</xdr:row>
      <xdr:rowOff>76200</xdr:rowOff>
    </xdr:from>
    <xdr:to>
      <xdr:col>55</xdr:col>
      <xdr:colOff>38101</xdr:colOff>
      <xdr:row>4</xdr:row>
      <xdr:rowOff>180975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4FE079FA-6F13-4D01-B861-005A780A2507}"/>
            </a:ext>
          </a:extLst>
        </xdr:cNvPr>
        <xdr:cNvSpPr txBox="1"/>
      </xdr:nvSpPr>
      <xdr:spPr>
        <a:xfrm>
          <a:off x="6296026" y="723900"/>
          <a:ext cx="40290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建築部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請求書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(R5.5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304799</xdr:colOff>
      <xdr:row>51</xdr:row>
      <xdr:rowOff>76200</xdr:rowOff>
    </xdr:from>
    <xdr:to>
      <xdr:col>55</xdr:col>
      <xdr:colOff>152400</xdr:colOff>
      <xdr:row>52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B1BA0A-72FF-4C4F-A534-C005BD380496}"/>
            </a:ext>
          </a:extLst>
        </xdr:cNvPr>
        <xdr:cNvSpPr txBox="1"/>
      </xdr:nvSpPr>
      <xdr:spPr>
        <a:xfrm>
          <a:off x="8591549" y="7572375"/>
          <a:ext cx="184785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手入力可）</a:t>
          </a:r>
        </a:p>
      </xdr:txBody>
    </xdr:sp>
    <xdr:clientData/>
  </xdr:twoCellAnchor>
  <xdr:twoCellAnchor>
    <xdr:from>
      <xdr:col>45</xdr:col>
      <xdr:colOff>304800</xdr:colOff>
      <xdr:row>52</xdr:row>
      <xdr:rowOff>76200</xdr:rowOff>
    </xdr:from>
    <xdr:to>
      <xdr:col>52</xdr:col>
      <xdr:colOff>142875</xdr:colOff>
      <xdr:row>53</xdr:row>
      <xdr:rowOff>38099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75873E-4947-446E-A91E-2BE32210B74D}"/>
            </a:ext>
          </a:extLst>
        </xdr:cNvPr>
        <xdr:cNvSpPr txBox="1"/>
      </xdr:nvSpPr>
      <xdr:spPr>
        <a:xfrm>
          <a:off x="8591550" y="78486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45</xdr:col>
      <xdr:colOff>304800</xdr:colOff>
      <xdr:row>50</xdr:row>
      <xdr:rowOff>76200</xdr:rowOff>
    </xdr:from>
    <xdr:to>
      <xdr:col>52</xdr:col>
      <xdr:colOff>142875</xdr:colOff>
      <xdr:row>51</xdr:row>
      <xdr:rowOff>38099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CC69088-B17A-4259-89C3-374062F4EF2C}"/>
            </a:ext>
          </a:extLst>
        </xdr:cNvPr>
        <xdr:cNvSpPr txBox="1"/>
      </xdr:nvSpPr>
      <xdr:spPr>
        <a:xfrm>
          <a:off x="8591550" y="729615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25</xdr:col>
      <xdr:colOff>114300</xdr:colOff>
      <xdr:row>13</xdr:row>
      <xdr:rowOff>9525</xdr:rowOff>
    </xdr:from>
    <xdr:to>
      <xdr:col>33</xdr:col>
      <xdr:colOff>0</xdr:colOff>
      <xdr:row>14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F49E7B7-64B7-46E9-B056-9080E2C7E4A7}"/>
            </a:ext>
          </a:extLst>
        </xdr:cNvPr>
        <xdr:cNvSpPr txBox="1"/>
      </xdr:nvSpPr>
      <xdr:spPr>
        <a:xfrm>
          <a:off x="5343525" y="2028825"/>
          <a:ext cx="11049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36</xdr:col>
      <xdr:colOff>38099</xdr:colOff>
      <xdr:row>5</xdr:row>
      <xdr:rowOff>9525</xdr:rowOff>
    </xdr:from>
    <xdr:to>
      <xdr:col>48</xdr:col>
      <xdr:colOff>47624</xdr:colOff>
      <xdr:row>7</xdr:row>
      <xdr:rowOff>47624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1121687-FB4C-4D46-A02F-9286A12499BC}"/>
            </a:ext>
          </a:extLst>
        </xdr:cNvPr>
        <xdr:cNvSpPr txBox="1"/>
      </xdr:nvSpPr>
      <xdr:spPr>
        <a:xfrm>
          <a:off x="7048499" y="1162050"/>
          <a:ext cx="18573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（様式１号より自動反映）</a:t>
          </a:r>
        </a:p>
      </xdr:txBody>
    </xdr:sp>
    <xdr:clientData/>
  </xdr:twoCellAnchor>
  <xdr:twoCellAnchor>
    <xdr:from>
      <xdr:col>54</xdr:col>
      <xdr:colOff>276225</xdr:colOff>
      <xdr:row>3</xdr:row>
      <xdr:rowOff>114300</xdr:rowOff>
    </xdr:from>
    <xdr:to>
      <xdr:col>60</xdr:col>
      <xdr:colOff>171450</xdr:colOff>
      <xdr:row>5</xdr:row>
      <xdr:rowOff>66674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4063F5D-C8B3-4170-930E-3F35D29B3D3A}"/>
            </a:ext>
          </a:extLst>
        </xdr:cNvPr>
        <xdr:cNvSpPr txBox="1"/>
      </xdr:nvSpPr>
      <xdr:spPr>
        <a:xfrm>
          <a:off x="10239375" y="942975"/>
          <a:ext cx="11144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24</xdr:col>
      <xdr:colOff>161925</xdr:colOff>
      <xdr:row>20</xdr:row>
      <xdr:rowOff>123825</xdr:rowOff>
    </xdr:from>
    <xdr:to>
      <xdr:col>31</xdr:col>
      <xdr:colOff>257175</xdr:colOff>
      <xdr:row>22</xdr:row>
      <xdr:rowOff>38099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20C8CEA-AC66-44E4-A616-4BEC7876A40E}"/>
            </a:ext>
          </a:extLst>
        </xdr:cNvPr>
        <xdr:cNvSpPr txBox="1"/>
      </xdr:nvSpPr>
      <xdr:spPr>
        <a:xfrm>
          <a:off x="5210175" y="28098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49</xdr:col>
      <xdr:colOff>66675</xdr:colOff>
      <xdr:row>20</xdr:row>
      <xdr:rowOff>123825</xdr:rowOff>
    </xdr:from>
    <xdr:to>
      <xdr:col>54</xdr:col>
      <xdr:colOff>161925</xdr:colOff>
      <xdr:row>22</xdr:row>
      <xdr:rowOff>38099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FBA100F-A23B-4993-83B3-7635D891D108}"/>
            </a:ext>
          </a:extLst>
        </xdr:cNvPr>
        <xdr:cNvSpPr txBox="1"/>
      </xdr:nvSpPr>
      <xdr:spPr>
        <a:xfrm>
          <a:off x="9020175" y="28098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54</xdr:col>
      <xdr:colOff>266700</xdr:colOff>
      <xdr:row>20</xdr:row>
      <xdr:rowOff>133350</xdr:rowOff>
    </xdr:from>
    <xdr:to>
      <xdr:col>60</xdr:col>
      <xdr:colOff>161925</xdr:colOff>
      <xdr:row>22</xdr:row>
      <xdr:rowOff>47624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A8F2747-7255-4E88-9707-FB45A780EFC5}"/>
            </a:ext>
          </a:extLst>
        </xdr:cNvPr>
        <xdr:cNvSpPr txBox="1"/>
      </xdr:nvSpPr>
      <xdr:spPr>
        <a:xfrm>
          <a:off x="10229850" y="2819400"/>
          <a:ext cx="11144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0</xdr:col>
      <xdr:colOff>161925</xdr:colOff>
      <xdr:row>1</xdr:row>
      <xdr:rowOff>219075</xdr:rowOff>
    </xdr:from>
    <xdr:to>
      <xdr:col>9</xdr:col>
      <xdr:colOff>57150</xdr:colOff>
      <xdr:row>3</xdr:row>
      <xdr:rowOff>95250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312ADC7-9DDA-4343-A6E3-BCEFF0D3CA85}"/>
            </a:ext>
          </a:extLst>
        </xdr:cNvPr>
        <xdr:cNvSpPr txBox="1"/>
      </xdr:nvSpPr>
      <xdr:spPr>
        <a:xfrm>
          <a:off x="161925" y="457200"/>
          <a:ext cx="14192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様式１号の左欄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記載の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№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142876</xdr:colOff>
      <xdr:row>51</xdr:row>
      <xdr:rowOff>19049</xdr:rowOff>
    </xdr:from>
    <xdr:to>
      <xdr:col>19</xdr:col>
      <xdr:colOff>323850</xdr:colOff>
      <xdr:row>52</xdr:row>
      <xdr:rowOff>190499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A07F39F-25DC-4510-8534-1D13646A12BF}"/>
            </a:ext>
          </a:extLst>
        </xdr:cNvPr>
        <xdr:cNvSpPr txBox="1"/>
      </xdr:nvSpPr>
      <xdr:spPr>
        <a:xfrm>
          <a:off x="457201" y="7515224"/>
          <a:ext cx="3457574" cy="4476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消費税端数がある場合には、右上の「消費税端数」欄を必要に応じて変更して下さい</a:t>
          </a:r>
        </a:p>
      </xdr:txBody>
    </xdr:sp>
    <xdr:clientData/>
  </xdr:twoCellAnchor>
  <xdr:twoCellAnchor>
    <xdr:from>
      <xdr:col>40</xdr:col>
      <xdr:colOff>66675</xdr:colOff>
      <xdr:row>21</xdr:row>
      <xdr:rowOff>9525</xdr:rowOff>
    </xdr:from>
    <xdr:to>
      <xdr:col>48</xdr:col>
      <xdr:colOff>0</xdr:colOff>
      <xdr:row>21</xdr:row>
      <xdr:rowOff>161925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05BF914-1EE5-417F-AA82-C2C0FB568F46}"/>
            </a:ext>
          </a:extLst>
        </xdr:cNvPr>
        <xdr:cNvSpPr txBox="1"/>
      </xdr:nvSpPr>
      <xdr:spPr>
        <a:xfrm>
          <a:off x="7753350" y="2847975"/>
          <a:ext cx="11049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35</xdr:col>
      <xdr:colOff>57150</xdr:colOff>
      <xdr:row>1</xdr:row>
      <xdr:rowOff>85725</xdr:rowOff>
    </xdr:from>
    <xdr:to>
      <xdr:col>59</xdr:col>
      <xdr:colOff>47625</xdr:colOff>
      <xdr:row>1</xdr:row>
      <xdr:rowOff>323849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B0BD5AD-64C5-41E0-937B-1B6F886F4A58}"/>
            </a:ext>
          </a:extLst>
        </xdr:cNvPr>
        <xdr:cNvSpPr txBox="1"/>
      </xdr:nvSpPr>
      <xdr:spPr>
        <a:xfrm>
          <a:off x="6867525" y="323850"/>
          <a:ext cx="426720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工事別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の両方を提出して下さい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60</xdr:col>
      <xdr:colOff>495301</xdr:colOff>
      <xdr:row>54</xdr:row>
      <xdr:rowOff>114299</xdr:rowOff>
    </xdr:from>
    <xdr:to>
      <xdr:col>77</xdr:col>
      <xdr:colOff>161925</xdr:colOff>
      <xdr:row>60</xdr:row>
      <xdr:rowOff>66675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FF6BB89-ED27-448E-93EB-DF6A01605617}"/>
            </a:ext>
          </a:extLst>
        </xdr:cNvPr>
        <xdr:cNvSpPr txBox="1"/>
      </xdr:nvSpPr>
      <xdr:spPr>
        <a:xfrm>
          <a:off x="11677651" y="8315324"/>
          <a:ext cx="3228974" cy="9810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注文分以外の請求は必ず内訳を記載して下さい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（一式不可・別紙添付可）</a:t>
          </a:r>
        </a:p>
      </xdr:txBody>
    </xdr:sp>
    <xdr:clientData/>
  </xdr:twoCellAnchor>
  <xdr:twoCellAnchor>
    <xdr:from>
      <xdr:col>21</xdr:col>
      <xdr:colOff>133351</xdr:colOff>
      <xdr:row>8</xdr:row>
      <xdr:rowOff>114300</xdr:rowOff>
    </xdr:from>
    <xdr:to>
      <xdr:col>34</xdr:col>
      <xdr:colOff>85725</xdr:colOff>
      <xdr:row>10</xdr:row>
      <xdr:rowOff>180974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315EB9A-FDE1-4C96-A582-803F9F8FE06E}"/>
            </a:ext>
          </a:extLst>
        </xdr:cNvPr>
        <xdr:cNvSpPr txBox="1"/>
      </xdr:nvSpPr>
      <xdr:spPr>
        <a:xfrm>
          <a:off x="4333876" y="1524000"/>
          <a:ext cx="2409824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（様式１号の請求日より自動反映）</a:t>
          </a:r>
        </a:p>
      </xdr:txBody>
    </xdr:sp>
    <xdr:clientData/>
  </xdr:twoCellAnchor>
  <xdr:twoCellAnchor>
    <xdr:from>
      <xdr:col>120</xdr:col>
      <xdr:colOff>495301</xdr:colOff>
      <xdr:row>54</xdr:row>
      <xdr:rowOff>114299</xdr:rowOff>
    </xdr:from>
    <xdr:to>
      <xdr:col>121</xdr:col>
      <xdr:colOff>0</xdr:colOff>
      <xdr:row>60</xdr:row>
      <xdr:rowOff>66675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8B6B571-AD82-492A-A9AC-40235874E236}"/>
            </a:ext>
          </a:extLst>
        </xdr:cNvPr>
        <xdr:cNvSpPr txBox="1"/>
      </xdr:nvSpPr>
      <xdr:spPr>
        <a:xfrm>
          <a:off x="23174326" y="8315324"/>
          <a:ext cx="190499" cy="9810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注文分以外の請求は必ず内訳を記載して下さい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（一式不可・別紙添付可）</a:t>
          </a:r>
        </a:p>
      </xdr:txBody>
    </xdr:sp>
    <xdr:clientData/>
  </xdr:twoCellAnchor>
  <xdr:twoCellAnchor>
    <xdr:from>
      <xdr:col>11</xdr:col>
      <xdr:colOff>142875</xdr:colOff>
      <xdr:row>45</xdr:row>
      <xdr:rowOff>171449</xdr:rowOff>
    </xdr:from>
    <xdr:to>
      <xdr:col>23</xdr:col>
      <xdr:colOff>114300</xdr:colOff>
      <xdr:row>49</xdr:row>
      <xdr:rowOff>161925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B95CC5C-7758-4B18-BB38-866C0722E317}"/>
            </a:ext>
          </a:extLst>
        </xdr:cNvPr>
        <xdr:cNvSpPr txBox="1"/>
      </xdr:nvSpPr>
      <xdr:spPr>
        <a:xfrm>
          <a:off x="2105025" y="6610349"/>
          <a:ext cx="2857500" cy="561976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明細行が不足する場合は、様式３号へ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続きを記入して下さい</a:t>
          </a:r>
        </a:p>
      </xdr:txBody>
    </xdr:sp>
    <xdr:clientData/>
  </xdr:twoCellAnchor>
  <xdr:twoCellAnchor>
    <xdr:from>
      <xdr:col>6</xdr:col>
      <xdr:colOff>47626</xdr:colOff>
      <xdr:row>32</xdr:row>
      <xdr:rowOff>66675</xdr:rowOff>
    </xdr:from>
    <xdr:to>
      <xdr:col>42</xdr:col>
      <xdr:colOff>76201</xdr:colOff>
      <xdr:row>38</xdr:row>
      <xdr:rowOff>47625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29F6460-3603-4859-97AC-D6D55218ED47}"/>
            </a:ext>
          </a:extLst>
        </xdr:cNvPr>
        <xdr:cNvSpPr txBox="1"/>
      </xdr:nvSpPr>
      <xdr:spPr>
        <a:xfrm>
          <a:off x="1019176" y="4714875"/>
          <a:ext cx="6915150" cy="8382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注文分以外のご請求について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請求内容が分かるよう、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内訳を記載頂くか、別途明細（取極見積書</a:t>
          </a:r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の写し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等）を添付して下さい。</a:t>
          </a:r>
          <a:endParaRPr kumimoji="1" lang="en-US" altLang="ja-JP" sz="11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一式記載のみの請求は不可とします。</a:t>
          </a:r>
          <a:endParaRPr kumimoji="1" lang="en-US" altLang="ja-JP" sz="11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別途明細は御社様式でも結構です。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19051</xdr:colOff>
      <xdr:row>1</xdr:row>
      <xdr:rowOff>85725</xdr:rowOff>
    </xdr:from>
    <xdr:to>
      <xdr:col>35</xdr:col>
      <xdr:colOff>38100</xdr:colOff>
      <xdr:row>3</xdr:row>
      <xdr:rowOff>9525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29F1A86-E0D8-4E83-B80B-B87D78CC53E5}"/>
            </a:ext>
          </a:extLst>
        </xdr:cNvPr>
        <xdr:cNvSpPr txBox="1"/>
      </xdr:nvSpPr>
      <xdr:spPr>
        <a:xfrm>
          <a:off x="1295401" y="323850"/>
          <a:ext cx="5553074" cy="514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3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注文分以外の記入見本</a:t>
          </a:r>
          <a:r>
            <a:rPr kumimoji="1" lang="en-US" altLang="ja-JP" sz="3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3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19050</xdr:colOff>
      <xdr:row>20</xdr:row>
      <xdr:rowOff>28575</xdr:rowOff>
    </xdr:from>
    <xdr:to>
      <xdr:col>57</xdr:col>
      <xdr:colOff>371475</xdr:colOff>
      <xdr:row>22</xdr:row>
      <xdr:rowOff>161925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C4833CC9-297F-4267-828B-C936DEB1BE19}"/>
            </a:ext>
          </a:extLst>
        </xdr:cNvPr>
        <xdr:cNvSpPr txBox="1"/>
      </xdr:nvSpPr>
      <xdr:spPr>
        <a:xfrm>
          <a:off x="581025" y="2714625"/>
          <a:ext cx="10353675" cy="4572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注文分以外の請求の場合、この欄には一切記入しないで下さい。</a:t>
          </a:r>
        </a:p>
      </xdr:txBody>
    </xdr:sp>
    <xdr:clientData/>
  </xdr:twoCellAnchor>
  <xdr:twoCellAnchor>
    <xdr:from>
      <xdr:col>55</xdr:col>
      <xdr:colOff>9525</xdr:colOff>
      <xdr:row>23</xdr:row>
      <xdr:rowOff>142874</xdr:rowOff>
    </xdr:from>
    <xdr:to>
      <xdr:col>60</xdr:col>
      <xdr:colOff>123825</xdr:colOff>
      <xdr:row>28</xdr:row>
      <xdr:rowOff>9524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E9B5827-6458-498F-87CE-3D8B4549F44F}"/>
            </a:ext>
          </a:extLst>
        </xdr:cNvPr>
        <xdr:cNvSpPr txBox="1"/>
      </xdr:nvSpPr>
      <xdr:spPr>
        <a:xfrm>
          <a:off x="10296525" y="3333749"/>
          <a:ext cx="10096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捺印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不要</a:t>
          </a:r>
        </a:p>
      </xdr:txBody>
    </xdr:sp>
    <xdr:clientData/>
  </xdr:twoCellAnchor>
  <xdr:twoCellAnchor>
    <xdr:from>
      <xdr:col>31</xdr:col>
      <xdr:colOff>209551</xdr:colOff>
      <xdr:row>1</xdr:row>
      <xdr:rowOff>323850</xdr:rowOff>
    </xdr:from>
    <xdr:to>
      <xdr:col>55</xdr:col>
      <xdr:colOff>171451</xdr:colOff>
      <xdr:row>4</xdr:row>
      <xdr:rowOff>19050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4F4EE70-6A5B-4D1B-9BAA-1941D4451228}"/>
            </a:ext>
          </a:extLst>
        </xdr:cNvPr>
        <xdr:cNvSpPr txBox="1"/>
      </xdr:nvSpPr>
      <xdr:spPr>
        <a:xfrm>
          <a:off x="6267451" y="561975"/>
          <a:ext cx="41910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建築部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請求書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(R5.5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B1:CW52"/>
  <sheetViews>
    <sheetView tabSelected="1" workbookViewId="0">
      <selection activeCell="AM4" sqref="AM4:AS4"/>
    </sheetView>
  </sheetViews>
  <sheetFormatPr defaultRowHeight="13.5"/>
  <cols>
    <col min="1" max="1" width="0.875" style="1" customWidth="1"/>
    <col min="2" max="2" width="0.625" style="1" customWidth="1"/>
    <col min="3" max="3" width="2.25" style="1" customWidth="1"/>
    <col min="4" max="4" width="3" style="1" customWidth="1"/>
    <col min="5" max="5" width="1.375" style="1" customWidth="1"/>
    <col min="6" max="6" width="4.375" style="1" customWidth="1"/>
    <col min="7" max="7" width="2.5" style="1" customWidth="1"/>
    <col min="8" max="8" width="8.75" style="1" customWidth="1"/>
    <col min="9" max="9" width="6.25" style="1" customWidth="1"/>
    <col min="10" max="10" width="2.5" style="1" customWidth="1"/>
    <col min="11" max="11" width="1.25" style="1" customWidth="1"/>
    <col min="12" max="12" width="2.5" style="1" customWidth="1"/>
    <col min="13" max="13" width="5" style="1" customWidth="1"/>
    <col min="14" max="14" width="2.5" style="1" customWidth="1"/>
    <col min="15" max="15" width="0.875" style="1" customWidth="1"/>
    <col min="16" max="16" width="1" style="1" customWidth="1"/>
    <col min="17" max="17" width="4.375" style="1" customWidth="1"/>
    <col min="18" max="19" width="3.875" style="1" customWidth="1"/>
    <col min="20" max="20" width="2.75" style="1" customWidth="1"/>
    <col min="21" max="21" width="1.625" style="1" customWidth="1"/>
    <col min="22" max="22" width="5.25" style="1" customWidth="1"/>
    <col min="23" max="23" width="1.625" style="1" customWidth="1"/>
    <col min="24" max="24" width="2.75" style="1" customWidth="1"/>
    <col min="25" max="25" width="1.25" style="1" customWidth="1"/>
    <col min="26" max="27" width="3.125" style="1" customWidth="1"/>
    <col min="28" max="28" width="1.25" style="1" customWidth="1"/>
    <col min="29" max="30" width="2.5" style="1" customWidth="1"/>
    <col min="31" max="31" width="5" style="1" customWidth="1"/>
    <col min="32" max="32" width="3.125" style="1" customWidth="1"/>
    <col min="33" max="33" width="1.25" style="1" customWidth="1"/>
    <col min="34" max="34" width="4.375" style="1" customWidth="1"/>
    <col min="35" max="35" width="3.75" style="1" customWidth="1"/>
    <col min="36" max="36" width="4.875" style="1" customWidth="1"/>
    <col min="37" max="37" width="3.75" style="1" customWidth="1"/>
    <col min="38" max="38" width="5.125" style="1" customWidth="1"/>
    <col min="39" max="39" width="2.375" style="1" customWidth="1"/>
    <col min="40" max="40" width="0.875" style="1" customWidth="1"/>
    <col min="41" max="41" width="5" style="1" customWidth="1"/>
    <col min="42" max="42" width="5.625" style="1" customWidth="1"/>
    <col min="43" max="43" width="2.375" style="1" customWidth="1"/>
    <col min="44" max="44" width="4.375" style="1" customWidth="1"/>
    <col min="45" max="45" width="3" style="1" customWidth="1"/>
    <col min="46" max="46" width="3.25" style="1" customWidth="1"/>
    <col min="47" max="47" width="0.75" style="1" customWidth="1"/>
    <col min="48" max="48" width="0.625" style="1" customWidth="1"/>
    <col min="49" max="49" width="9" style="1"/>
    <col min="50" max="50" width="0.875" style="1" customWidth="1"/>
    <col min="51" max="51" width="0.625" style="1" customWidth="1"/>
    <col min="52" max="52" width="2.25" style="1" customWidth="1"/>
    <col min="53" max="53" width="3" style="1" customWidth="1"/>
    <col min="54" max="54" width="1.375" style="1" customWidth="1"/>
    <col min="55" max="55" width="4.375" style="1" customWidth="1"/>
    <col min="56" max="56" width="2.5" style="1" customWidth="1"/>
    <col min="57" max="57" width="8.75" style="1" customWidth="1"/>
    <col min="58" max="58" width="6.25" style="1" customWidth="1"/>
    <col min="59" max="59" width="2.5" style="1" customWidth="1"/>
    <col min="60" max="60" width="1.25" style="1" customWidth="1"/>
    <col min="61" max="61" width="2.5" style="1" customWidth="1"/>
    <col min="62" max="62" width="5" style="1" customWidth="1"/>
    <col min="63" max="63" width="2.5" style="1" customWidth="1"/>
    <col min="64" max="64" width="0.875" style="1" customWidth="1"/>
    <col min="65" max="65" width="1" style="1" customWidth="1"/>
    <col min="66" max="66" width="4.375" style="1" customWidth="1"/>
    <col min="67" max="68" width="3.875" style="1" customWidth="1"/>
    <col min="69" max="69" width="2.75" style="1" customWidth="1"/>
    <col min="70" max="70" width="1.625" style="1" customWidth="1"/>
    <col min="71" max="71" width="5.25" style="1" customWidth="1"/>
    <col min="72" max="72" width="1.625" style="1" customWidth="1"/>
    <col min="73" max="73" width="2.75" style="1" customWidth="1"/>
    <col min="74" max="74" width="1.25" style="1" customWidth="1"/>
    <col min="75" max="76" width="3.125" style="1" customWidth="1"/>
    <col min="77" max="77" width="1.25" style="1" customWidth="1"/>
    <col min="78" max="79" width="2.5" style="1" customWidth="1"/>
    <col min="80" max="80" width="5" style="1" customWidth="1"/>
    <col min="81" max="81" width="3.125" style="1" customWidth="1"/>
    <col min="82" max="82" width="1.25" style="1" customWidth="1"/>
    <col min="83" max="83" width="4.375" style="1" customWidth="1"/>
    <col min="84" max="84" width="3.75" style="1" customWidth="1"/>
    <col min="85" max="85" width="4.875" style="1" customWidth="1"/>
    <col min="86" max="86" width="3.75" style="1" customWidth="1"/>
    <col min="87" max="87" width="5.125" style="1" customWidth="1"/>
    <col min="88" max="88" width="2.375" style="1" customWidth="1"/>
    <col min="89" max="89" width="0.875" style="1" customWidth="1"/>
    <col min="90" max="90" width="5" style="1" customWidth="1"/>
    <col min="91" max="91" width="5.625" style="1" customWidth="1"/>
    <col min="92" max="92" width="2.375" style="1" customWidth="1"/>
    <col min="93" max="93" width="4.375" style="1" customWidth="1"/>
    <col min="94" max="94" width="3" style="1" customWidth="1"/>
    <col min="95" max="95" width="3.25" style="1" customWidth="1"/>
    <col min="96" max="96" width="0.75" style="1" customWidth="1"/>
    <col min="97" max="97" width="0.625" style="1" customWidth="1"/>
    <col min="98" max="99" width="9" style="1"/>
    <col min="100" max="101" width="8.75" style="196" customWidth="1"/>
    <col min="102" max="16384" width="9" style="1"/>
  </cols>
  <sheetData>
    <row r="1" spans="2:97" ht="18.75" customHeight="1" thickBot="1">
      <c r="C1" s="317" t="s">
        <v>0</v>
      </c>
      <c r="D1" s="317"/>
      <c r="E1" s="317"/>
      <c r="F1" s="317"/>
      <c r="G1" s="317"/>
      <c r="H1" s="2" t="s">
        <v>1</v>
      </c>
      <c r="I1" s="3" t="s">
        <v>2</v>
      </c>
      <c r="J1" s="4" t="s">
        <v>148</v>
      </c>
      <c r="AL1" s="2"/>
      <c r="AZ1" s="342" t="s">
        <v>3</v>
      </c>
      <c r="BA1" s="342"/>
      <c r="BB1" s="342"/>
      <c r="BC1" s="342"/>
      <c r="BD1" s="342"/>
      <c r="BE1" s="2"/>
      <c r="BF1" s="203"/>
      <c r="BG1" s="4"/>
      <c r="CI1" s="2"/>
    </row>
    <row r="2" spans="2:97" ht="8.25" customHeight="1">
      <c r="B2" s="204"/>
      <c r="C2" s="318"/>
      <c r="D2" s="318"/>
      <c r="E2" s="318"/>
      <c r="F2" s="318"/>
      <c r="G2" s="318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6"/>
      <c r="AZ2" s="317"/>
      <c r="BA2" s="317"/>
      <c r="BB2" s="317"/>
      <c r="BC2" s="317"/>
      <c r="BD2" s="317"/>
    </row>
    <row r="3" spans="2:97" ht="21.75" customHeight="1">
      <c r="B3" s="5"/>
      <c r="AV3" s="207"/>
    </row>
    <row r="4" spans="2:97" ht="13.5" customHeight="1" thickBot="1">
      <c r="B4" s="5"/>
      <c r="C4" s="319" t="s">
        <v>53</v>
      </c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T4" s="320" t="s">
        <v>4</v>
      </c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8"/>
      <c r="AJ4" s="321" t="s">
        <v>5</v>
      </c>
      <c r="AK4" s="321"/>
      <c r="AL4" s="321"/>
      <c r="AM4" s="336"/>
      <c r="AN4" s="337"/>
      <c r="AO4" s="337"/>
      <c r="AP4" s="337"/>
      <c r="AQ4" s="337"/>
      <c r="AR4" s="337"/>
      <c r="AS4" s="338"/>
      <c r="AT4" s="6"/>
      <c r="AV4" s="207"/>
      <c r="AZ4" s="319" t="s">
        <v>53</v>
      </c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Q4" s="320" t="s">
        <v>4</v>
      </c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8"/>
      <c r="CG4" s="321" t="s">
        <v>5</v>
      </c>
      <c r="CH4" s="321"/>
      <c r="CI4" s="321"/>
      <c r="CJ4" s="340" t="str">
        <f>IF(AM4="","令和　　年　　月　　日",AM4)</f>
        <v>令和　　年　　月　　日</v>
      </c>
      <c r="CK4" s="340"/>
      <c r="CL4" s="340"/>
      <c r="CM4" s="340"/>
      <c r="CN4" s="340"/>
      <c r="CO4" s="340"/>
      <c r="CP4" s="340"/>
      <c r="CQ4" s="6"/>
    </row>
    <row r="5" spans="2:97" ht="3.75" customHeight="1" thickTop="1" thickBot="1">
      <c r="B5" s="5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8"/>
      <c r="AJ5" s="7"/>
      <c r="AK5" s="7"/>
      <c r="AL5" s="7"/>
      <c r="AP5" s="6"/>
      <c r="AQ5" s="6"/>
      <c r="AR5" s="6"/>
      <c r="AS5" s="6"/>
      <c r="AT5" s="6"/>
      <c r="AV5" s="207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8"/>
      <c r="CG5" s="7"/>
      <c r="CH5" s="7"/>
      <c r="CI5" s="7"/>
      <c r="CM5" s="6"/>
      <c r="CN5" s="6"/>
      <c r="CO5" s="6"/>
      <c r="CP5" s="6"/>
      <c r="CQ5" s="6"/>
    </row>
    <row r="6" spans="2:97" ht="7.5" customHeight="1" thickTop="1" thickBot="1">
      <c r="B6" s="5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8"/>
      <c r="AH6" s="322" t="s">
        <v>6</v>
      </c>
      <c r="AI6" s="323"/>
      <c r="AJ6" s="323"/>
      <c r="AK6" s="323"/>
      <c r="AL6" s="323"/>
      <c r="AM6" s="326" t="s">
        <v>7</v>
      </c>
      <c r="AN6" s="327"/>
      <c r="AO6" s="327"/>
      <c r="AP6" s="328"/>
      <c r="AQ6" s="383"/>
      <c r="AR6" s="384"/>
      <c r="AS6" s="384"/>
      <c r="AT6" s="384"/>
      <c r="AU6" s="385"/>
      <c r="AV6" s="207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8"/>
      <c r="CE6" s="322" t="s">
        <v>6</v>
      </c>
      <c r="CF6" s="323"/>
      <c r="CG6" s="323"/>
      <c r="CH6" s="323"/>
      <c r="CI6" s="323"/>
      <c r="CJ6" s="326" t="s">
        <v>7</v>
      </c>
      <c r="CK6" s="327"/>
      <c r="CL6" s="327"/>
      <c r="CM6" s="328"/>
      <c r="CN6" s="718" t="str">
        <f>IF(AQ6="","",AQ6)</f>
        <v/>
      </c>
      <c r="CO6" s="719"/>
      <c r="CP6" s="719"/>
      <c r="CQ6" s="719"/>
      <c r="CR6" s="720"/>
    </row>
    <row r="7" spans="2:97" ht="6.75" customHeight="1" thickTop="1">
      <c r="B7" s="5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H7" s="324"/>
      <c r="AI7" s="325"/>
      <c r="AJ7" s="325"/>
      <c r="AK7" s="325"/>
      <c r="AL7" s="325"/>
      <c r="AM7" s="329"/>
      <c r="AN7" s="330"/>
      <c r="AO7" s="330"/>
      <c r="AP7" s="331"/>
      <c r="AQ7" s="386"/>
      <c r="AR7" s="387"/>
      <c r="AS7" s="387"/>
      <c r="AT7" s="387"/>
      <c r="AU7" s="388"/>
      <c r="AV7" s="207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E7" s="324"/>
      <c r="CF7" s="325"/>
      <c r="CG7" s="325"/>
      <c r="CH7" s="325"/>
      <c r="CI7" s="325"/>
      <c r="CJ7" s="329"/>
      <c r="CK7" s="330"/>
      <c r="CL7" s="330"/>
      <c r="CM7" s="331"/>
      <c r="CN7" s="721"/>
      <c r="CO7" s="722"/>
      <c r="CP7" s="722"/>
      <c r="CQ7" s="722"/>
      <c r="CR7" s="723"/>
    </row>
    <row r="8" spans="2:97" ht="3.75" customHeight="1">
      <c r="B8" s="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AH8" s="10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182"/>
      <c r="AV8" s="207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CE8" s="10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182"/>
    </row>
    <row r="9" spans="2:97" ht="13.5" customHeight="1">
      <c r="B9" s="5"/>
      <c r="AH9" s="369" t="s">
        <v>155</v>
      </c>
      <c r="AI9" s="370"/>
      <c r="AJ9" s="339"/>
      <c r="AK9" s="339"/>
      <c r="AL9" s="339"/>
      <c r="AM9" s="339"/>
      <c r="AN9" s="339"/>
      <c r="AO9" s="339"/>
      <c r="AP9" s="339"/>
      <c r="AQ9" s="339"/>
      <c r="AR9" s="339"/>
      <c r="AS9" s="11" t="s">
        <v>9</v>
      </c>
      <c r="AU9" s="185"/>
      <c r="AV9" s="207"/>
      <c r="CE9" s="369" t="s">
        <v>8</v>
      </c>
      <c r="CF9" s="370"/>
      <c r="CG9" s="316" t="str">
        <f>IF(AJ9="","",AJ9)</f>
        <v/>
      </c>
      <c r="CH9" s="316"/>
      <c r="CI9" s="316"/>
      <c r="CJ9" s="316"/>
      <c r="CK9" s="316"/>
      <c r="CL9" s="316"/>
      <c r="CM9" s="316"/>
      <c r="CN9" s="316"/>
      <c r="CO9" s="316"/>
      <c r="CP9" s="11"/>
      <c r="CR9" s="185"/>
    </row>
    <row r="10" spans="2:97" ht="13.5" customHeight="1">
      <c r="B10" s="5"/>
      <c r="C10" s="58"/>
      <c r="D10" s="313" t="s">
        <v>118</v>
      </c>
      <c r="E10" s="356" t="s">
        <v>50</v>
      </c>
      <c r="F10" s="357"/>
      <c r="G10" s="358"/>
      <c r="H10" s="150" t="s">
        <v>51</v>
      </c>
      <c r="I10" s="622" t="s">
        <v>10</v>
      </c>
      <c r="J10" s="623"/>
      <c r="K10" s="356" t="s">
        <v>11</v>
      </c>
      <c r="L10" s="357"/>
      <c r="M10" s="358"/>
      <c r="N10" s="356" t="s">
        <v>128</v>
      </c>
      <c r="O10" s="357"/>
      <c r="P10" s="357"/>
      <c r="Q10" s="358"/>
      <c r="R10" s="13"/>
      <c r="S10" s="13"/>
      <c r="T10" s="13"/>
      <c r="U10" s="13"/>
      <c r="V10" s="13"/>
      <c r="W10" s="13"/>
      <c r="X10" s="359" t="s">
        <v>12</v>
      </c>
      <c r="Y10" s="335" t="str">
        <f>IF(AM4="","",TEXT(AM4,"m"))</f>
        <v/>
      </c>
      <c r="Z10" s="335"/>
      <c r="AA10" s="341" t="s">
        <v>13</v>
      </c>
      <c r="AB10" s="341"/>
      <c r="AC10" s="341"/>
      <c r="AD10" s="13"/>
      <c r="AH10" s="369"/>
      <c r="AI10" s="370"/>
      <c r="AJ10" s="339"/>
      <c r="AK10" s="339"/>
      <c r="AL10" s="339"/>
      <c r="AM10" s="339"/>
      <c r="AN10" s="339"/>
      <c r="AO10" s="339"/>
      <c r="AP10" s="339"/>
      <c r="AQ10" s="339"/>
      <c r="AR10" s="339"/>
      <c r="AS10" s="11" t="s">
        <v>14</v>
      </c>
      <c r="AU10" s="14"/>
      <c r="AV10" s="208"/>
      <c r="AZ10" s="58"/>
      <c r="BA10" s="343" t="s">
        <v>118</v>
      </c>
      <c r="BB10" s="332" t="s">
        <v>50</v>
      </c>
      <c r="BC10" s="333"/>
      <c r="BD10" s="334"/>
      <c r="BE10" s="209" t="s">
        <v>51</v>
      </c>
      <c r="BF10" s="410" t="s">
        <v>10</v>
      </c>
      <c r="BG10" s="411"/>
      <c r="BH10" s="332" t="s">
        <v>11</v>
      </c>
      <c r="BI10" s="333"/>
      <c r="BJ10" s="334"/>
      <c r="BK10" s="332" t="s">
        <v>128</v>
      </c>
      <c r="BL10" s="333"/>
      <c r="BM10" s="333"/>
      <c r="BN10" s="334"/>
      <c r="BO10" s="13"/>
      <c r="BP10" s="13"/>
      <c r="BQ10" s="13"/>
      <c r="BR10" s="13"/>
      <c r="BS10" s="13"/>
      <c r="BT10" s="13"/>
      <c r="BU10" s="359" t="s">
        <v>12</v>
      </c>
      <c r="BV10" s="335" t="str">
        <f>IF(Y10="","",Y10)</f>
        <v/>
      </c>
      <c r="BW10" s="335"/>
      <c r="BX10" s="341" t="s">
        <v>13</v>
      </c>
      <c r="BY10" s="341"/>
      <c r="BZ10" s="341"/>
      <c r="CA10" s="13"/>
      <c r="CE10" s="369"/>
      <c r="CF10" s="370"/>
      <c r="CG10" s="316" t="str">
        <f>IF(AJ10="","",AJ10)</f>
        <v/>
      </c>
      <c r="CH10" s="316"/>
      <c r="CI10" s="316"/>
      <c r="CJ10" s="316"/>
      <c r="CK10" s="316"/>
      <c r="CL10" s="316"/>
      <c r="CM10" s="316"/>
      <c r="CN10" s="316"/>
      <c r="CO10" s="316"/>
      <c r="CP10" s="11"/>
      <c r="CR10" s="14"/>
      <c r="CS10" s="15"/>
    </row>
    <row r="11" spans="2:97" ht="3" customHeight="1">
      <c r="B11" s="5"/>
      <c r="C11" s="58"/>
      <c r="D11" s="314"/>
      <c r="E11" s="630"/>
      <c r="F11" s="631"/>
      <c r="G11" s="632"/>
      <c r="H11" s="640"/>
      <c r="I11" s="630"/>
      <c r="J11" s="632"/>
      <c r="K11" s="360"/>
      <c r="L11" s="361"/>
      <c r="M11" s="362"/>
      <c r="N11" s="360"/>
      <c r="O11" s="361"/>
      <c r="P11" s="361"/>
      <c r="Q11" s="362"/>
      <c r="R11" s="13"/>
      <c r="S11" s="13"/>
      <c r="T11" s="13"/>
      <c r="U11" s="13"/>
      <c r="V11" s="13"/>
      <c r="X11" s="359"/>
      <c r="Y11" s="335"/>
      <c r="Z11" s="335"/>
      <c r="AA11" s="341"/>
      <c r="AB11" s="341"/>
      <c r="AC11" s="341"/>
      <c r="AD11" s="13"/>
      <c r="AH11" s="12"/>
      <c r="AI11" s="16"/>
      <c r="AJ11" s="16"/>
      <c r="AK11" s="16"/>
      <c r="AL11" s="17"/>
      <c r="AM11" s="17"/>
      <c r="AN11" s="17"/>
      <c r="AO11" s="17"/>
      <c r="AP11" s="17"/>
      <c r="AQ11" s="17"/>
      <c r="AR11" s="18"/>
      <c r="AS11" s="15"/>
      <c r="AU11" s="14"/>
      <c r="AV11" s="208"/>
      <c r="AZ11" s="58"/>
      <c r="BA11" s="344"/>
      <c r="BB11" s="650"/>
      <c r="BC11" s="651"/>
      <c r="BD11" s="652"/>
      <c r="BE11" s="659"/>
      <c r="BF11" s="650"/>
      <c r="BG11" s="652"/>
      <c r="BH11" s="400"/>
      <c r="BI11" s="401"/>
      <c r="BJ11" s="402"/>
      <c r="BK11" s="400"/>
      <c r="BL11" s="401"/>
      <c r="BM11" s="401"/>
      <c r="BN11" s="402"/>
      <c r="BO11" s="13"/>
      <c r="BP11" s="13"/>
      <c r="BQ11" s="13"/>
      <c r="BR11" s="13"/>
      <c r="BS11" s="13"/>
      <c r="BU11" s="359"/>
      <c r="BV11" s="409"/>
      <c r="BW11" s="409"/>
      <c r="BX11" s="341"/>
      <c r="BY11" s="341"/>
      <c r="BZ11" s="341"/>
      <c r="CA11" s="13"/>
      <c r="CE11" s="12"/>
      <c r="CF11" s="16"/>
      <c r="CG11" s="16"/>
      <c r="CH11" s="16"/>
      <c r="CI11" s="17"/>
      <c r="CJ11" s="17"/>
      <c r="CK11" s="17"/>
      <c r="CL11" s="17"/>
      <c r="CM11" s="17"/>
      <c r="CN11" s="17"/>
      <c r="CO11" s="18"/>
      <c r="CP11" s="15"/>
      <c r="CR11" s="14"/>
      <c r="CS11" s="15"/>
    </row>
    <row r="12" spans="2:97" ht="13.5" customHeight="1">
      <c r="B12" s="5"/>
      <c r="C12" s="58"/>
      <c r="D12" s="314"/>
      <c r="E12" s="633"/>
      <c r="F12" s="634"/>
      <c r="G12" s="635"/>
      <c r="H12" s="641"/>
      <c r="I12" s="633"/>
      <c r="J12" s="635"/>
      <c r="K12" s="363"/>
      <c r="L12" s="364"/>
      <c r="M12" s="365"/>
      <c r="N12" s="363"/>
      <c r="O12" s="364"/>
      <c r="P12" s="364"/>
      <c r="Q12" s="365"/>
      <c r="R12" s="13"/>
      <c r="S12" s="13"/>
      <c r="T12" s="13"/>
      <c r="AH12" s="348" t="s">
        <v>15</v>
      </c>
      <c r="AI12" s="349"/>
      <c r="AJ12" s="339"/>
      <c r="AK12" s="339"/>
      <c r="AL12" s="339"/>
      <c r="AM12" s="339"/>
      <c r="AN12" s="339"/>
      <c r="AO12" s="339"/>
      <c r="AP12" s="339"/>
      <c r="AQ12" s="339"/>
      <c r="AR12" s="339"/>
      <c r="AS12" s="11" t="s">
        <v>9</v>
      </c>
      <c r="AU12" s="14"/>
      <c r="AV12" s="208"/>
      <c r="AZ12" s="58"/>
      <c r="BA12" s="344"/>
      <c r="BB12" s="653"/>
      <c r="BC12" s="654"/>
      <c r="BD12" s="655"/>
      <c r="BE12" s="660"/>
      <c r="BF12" s="653"/>
      <c r="BG12" s="655"/>
      <c r="BH12" s="403"/>
      <c r="BI12" s="404"/>
      <c r="BJ12" s="405"/>
      <c r="BK12" s="403"/>
      <c r="BL12" s="404"/>
      <c r="BM12" s="404"/>
      <c r="BN12" s="405"/>
      <c r="BO12" s="13"/>
      <c r="BP12" s="13"/>
      <c r="BQ12" s="13"/>
      <c r="CE12" s="348" t="s">
        <v>15</v>
      </c>
      <c r="CF12" s="349"/>
      <c r="CG12" s="316" t="str">
        <f>IF(AJ12="","",AJ12)</f>
        <v/>
      </c>
      <c r="CH12" s="316"/>
      <c r="CI12" s="316"/>
      <c r="CJ12" s="316"/>
      <c r="CK12" s="316"/>
      <c r="CL12" s="316"/>
      <c r="CM12" s="316"/>
      <c r="CN12" s="316"/>
      <c r="CO12" s="316"/>
      <c r="CP12" s="11"/>
      <c r="CR12" s="14"/>
      <c r="CS12" s="15"/>
    </row>
    <row r="13" spans="2:97" ht="13.5" customHeight="1">
      <c r="B13" s="5"/>
      <c r="C13" s="58"/>
      <c r="D13" s="314"/>
      <c r="E13" s="633"/>
      <c r="F13" s="634"/>
      <c r="G13" s="635"/>
      <c r="H13" s="641"/>
      <c r="I13" s="633"/>
      <c r="J13" s="635"/>
      <c r="K13" s="363"/>
      <c r="L13" s="364"/>
      <c r="M13" s="365"/>
      <c r="N13" s="363"/>
      <c r="O13" s="364"/>
      <c r="P13" s="364"/>
      <c r="Q13" s="365"/>
      <c r="R13" s="13"/>
      <c r="S13" s="13"/>
      <c r="T13" s="13"/>
      <c r="AH13" s="348"/>
      <c r="AI13" s="349"/>
      <c r="AJ13" s="339"/>
      <c r="AK13" s="339"/>
      <c r="AL13" s="339"/>
      <c r="AM13" s="339"/>
      <c r="AN13" s="339"/>
      <c r="AO13" s="339"/>
      <c r="AP13" s="339"/>
      <c r="AQ13" s="339"/>
      <c r="AR13" s="339"/>
      <c r="AS13" s="11" t="s">
        <v>14</v>
      </c>
      <c r="AU13" s="14"/>
      <c r="AV13" s="208"/>
      <c r="AZ13" s="58"/>
      <c r="BA13" s="344"/>
      <c r="BB13" s="653"/>
      <c r="BC13" s="654"/>
      <c r="BD13" s="655"/>
      <c r="BE13" s="660"/>
      <c r="BF13" s="653"/>
      <c r="BG13" s="655"/>
      <c r="BH13" s="403"/>
      <c r="BI13" s="404"/>
      <c r="BJ13" s="405"/>
      <c r="BK13" s="403"/>
      <c r="BL13" s="404"/>
      <c r="BM13" s="404"/>
      <c r="BN13" s="405"/>
      <c r="BO13" s="13"/>
      <c r="BP13" s="13"/>
      <c r="BQ13" s="13"/>
      <c r="CE13" s="348"/>
      <c r="CF13" s="349"/>
      <c r="CG13" s="316" t="str">
        <f>IF(AJ13="","",AJ13)</f>
        <v/>
      </c>
      <c r="CH13" s="316"/>
      <c r="CI13" s="316"/>
      <c r="CJ13" s="316"/>
      <c r="CK13" s="316"/>
      <c r="CL13" s="316"/>
      <c r="CM13" s="316"/>
      <c r="CN13" s="316"/>
      <c r="CO13" s="316"/>
      <c r="CP13" s="11"/>
      <c r="CR13" s="14"/>
      <c r="CS13" s="15"/>
    </row>
    <row r="14" spans="2:97" ht="3" customHeight="1">
      <c r="B14" s="5"/>
      <c r="C14" s="58"/>
      <c r="D14" s="314"/>
      <c r="E14" s="633"/>
      <c r="F14" s="634"/>
      <c r="G14" s="635"/>
      <c r="H14" s="641"/>
      <c r="I14" s="633"/>
      <c r="J14" s="635"/>
      <c r="K14" s="363"/>
      <c r="L14" s="364"/>
      <c r="M14" s="365"/>
      <c r="N14" s="363"/>
      <c r="O14" s="364"/>
      <c r="P14" s="364"/>
      <c r="Q14" s="365"/>
      <c r="R14" s="13"/>
      <c r="S14" s="13"/>
      <c r="T14" s="13"/>
      <c r="W14" s="346" t="s">
        <v>16</v>
      </c>
      <c r="X14" s="346"/>
      <c r="Y14" s="346"/>
      <c r="Z14" s="346"/>
      <c r="AA14" s="346"/>
      <c r="AB14" s="346"/>
      <c r="AC14" s="346"/>
      <c r="AD14" s="346"/>
      <c r="AH14" s="12"/>
      <c r="AI14" s="184"/>
      <c r="AJ14" s="184"/>
      <c r="AK14" s="184"/>
      <c r="AL14" s="183"/>
      <c r="AM14" s="183"/>
      <c r="AN14" s="183"/>
      <c r="AO14" s="183"/>
      <c r="AP14" s="183"/>
      <c r="AQ14" s="183"/>
      <c r="AR14" s="183"/>
      <c r="AS14" s="183"/>
      <c r="AT14" s="11"/>
      <c r="AU14" s="14"/>
      <c r="AV14" s="208"/>
      <c r="AZ14" s="58"/>
      <c r="BA14" s="344"/>
      <c r="BB14" s="653"/>
      <c r="BC14" s="654"/>
      <c r="BD14" s="655"/>
      <c r="BE14" s="660"/>
      <c r="BF14" s="653"/>
      <c r="BG14" s="655"/>
      <c r="BH14" s="403"/>
      <c r="BI14" s="404"/>
      <c r="BJ14" s="405"/>
      <c r="BK14" s="403"/>
      <c r="BL14" s="404"/>
      <c r="BM14" s="404"/>
      <c r="BN14" s="405"/>
      <c r="BO14" s="13"/>
      <c r="BP14" s="13"/>
      <c r="BQ14" s="13"/>
      <c r="BT14" s="418" t="s">
        <v>16</v>
      </c>
      <c r="BU14" s="418"/>
      <c r="BV14" s="418"/>
      <c r="BW14" s="418"/>
      <c r="BX14" s="418"/>
      <c r="BY14" s="418"/>
      <c r="BZ14" s="418"/>
      <c r="CA14" s="418"/>
      <c r="CE14" s="12"/>
      <c r="CF14" s="184"/>
      <c r="CG14" s="184"/>
      <c r="CH14" s="184"/>
      <c r="CI14" s="183"/>
      <c r="CJ14" s="183"/>
      <c r="CK14" s="183"/>
      <c r="CL14" s="183"/>
      <c r="CM14" s="183"/>
      <c r="CN14" s="183"/>
      <c r="CO14" s="183"/>
      <c r="CP14" s="183"/>
      <c r="CQ14" s="11"/>
      <c r="CR14" s="14"/>
      <c r="CS14" s="15"/>
    </row>
    <row r="15" spans="2:97" ht="13.5" customHeight="1">
      <c r="B15" s="5"/>
      <c r="C15" s="58"/>
      <c r="D15" s="315"/>
      <c r="E15" s="636"/>
      <c r="F15" s="637"/>
      <c r="G15" s="638"/>
      <c r="H15" s="642"/>
      <c r="I15" s="636"/>
      <c r="J15" s="638"/>
      <c r="K15" s="366"/>
      <c r="L15" s="367"/>
      <c r="M15" s="368"/>
      <c r="N15" s="366"/>
      <c r="O15" s="367"/>
      <c r="P15" s="367"/>
      <c r="Q15" s="368"/>
      <c r="R15" s="13"/>
      <c r="S15" s="13"/>
      <c r="T15" s="13"/>
      <c r="W15" s="347"/>
      <c r="X15" s="347"/>
      <c r="Y15" s="347"/>
      <c r="Z15" s="347"/>
      <c r="AA15" s="347"/>
      <c r="AB15" s="347"/>
      <c r="AC15" s="347"/>
      <c r="AD15" s="347"/>
      <c r="AH15" s="348" t="s">
        <v>48</v>
      </c>
      <c r="AI15" s="349"/>
      <c r="AJ15" s="639"/>
      <c r="AK15" s="639"/>
      <c r="AL15" s="639"/>
      <c r="AM15" s="639"/>
      <c r="AO15" s="184" t="s">
        <v>47</v>
      </c>
      <c r="AP15" s="378"/>
      <c r="AQ15" s="379"/>
      <c r="AR15" s="379"/>
      <c r="AS15" s="380"/>
      <c r="AT15" s="124"/>
      <c r="AU15" s="14"/>
      <c r="AV15" s="208"/>
      <c r="AZ15" s="58"/>
      <c r="BA15" s="345"/>
      <c r="BB15" s="656"/>
      <c r="BC15" s="657"/>
      <c r="BD15" s="658"/>
      <c r="BE15" s="661"/>
      <c r="BF15" s="656"/>
      <c r="BG15" s="658"/>
      <c r="BH15" s="406"/>
      <c r="BI15" s="407"/>
      <c r="BJ15" s="408"/>
      <c r="BK15" s="406"/>
      <c r="BL15" s="407"/>
      <c r="BM15" s="407"/>
      <c r="BN15" s="408"/>
      <c r="BO15" s="13"/>
      <c r="BP15" s="13"/>
      <c r="BQ15" s="13"/>
      <c r="BT15" s="415"/>
      <c r="BU15" s="415"/>
      <c r="BV15" s="415"/>
      <c r="BW15" s="415"/>
      <c r="BX15" s="415"/>
      <c r="BY15" s="415"/>
      <c r="BZ15" s="415"/>
      <c r="CA15" s="415"/>
      <c r="CE15" s="348" t="s">
        <v>48</v>
      </c>
      <c r="CF15" s="349"/>
      <c r="CG15" s="662" t="str">
        <f>IF(AJ15="","",AJ15)</f>
        <v/>
      </c>
      <c r="CH15" s="662"/>
      <c r="CI15" s="662"/>
      <c r="CJ15" s="662"/>
      <c r="CL15" s="184" t="s">
        <v>47</v>
      </c>
      <c r="CM15" s="662" t="str">
        <f>IF(AP15="","",AP15)</f>
        <v/>
      </c>
      <c r="CN15" s="662"/>
      <c r="CO15" s="662"/>
      <c r="CP15" s="662"/>
      <c r="CQ15" s="183"/>
      <c r="CR15" s="14"/>
      <c r="CS15" s="15"/>
    </row>
    <row r="16" spans="2:97" ht="3" customHeight="1">
      <c r="B16" s="5"/>
      <c r="C16" s="58"/>
      <c r="D16" s="210"/>
      <c r="E16" s="211"/>
      <c r="F16" s="211"/>
      <c r="G16" s="211"/>
      <c r="H16" s="211"/>
      <c r="I16" s="211"/>
      <c r="J16" s="211"/>
      <c r="K16" s="212"/>
      <c r="L16" s="212"/>
      <c r="M16" s="212"/>
      <c r="N16" s="212"/>
      <c r="O16" s="212"/>
      <c r="P16" s="212"/>
      <c r="Q16" s="212"/>
      <c r="R16" s="13"/>
      <c r="S16" s="13"/>
      <c r="T16" s="13"/>
      <c r="W16" s="198"/>
      <c r="X16" s="198"/>
      <c r="Y16" s="198"/>
      <c r="Z16" s="198"/>
      <c r="AA16" s="198"/>
      <c r="AB16" s="198"/>
      <c r="AC16" s="198"/>
      <c r="AD16" s="198"/>
      <c r="AH16" s="213"/>
      <c r="AI16" s="184"/>
      <c r="AJ16" s="214"/>
      <c r="AK16" s="214"/>
      <c r="AL16" s="214"/>
      <c r="AM16" s="214"/>
      <c r="AO16" s="184"/>
      <c r="AP16" s="214"/>
      <c r="AQ16" s="214"/>
      <c r="AR16" s="214"/>
      <c r="AS16" s="214"/>
      <c r="AT16" s="183"/>
      <c r="AU16" s="14"/>
      <c r="AV16" s="208"/>
      <c r="AZ16" s="58"/>
      <c r="BA16" s="201"/>
      <c r="BB16" s="68"/>
      <c r="BC16" s="68"/>
      <c r="BD16" s="68"/>
      <c r="BE16" s="68"/>
      <c r="BF16" s="68"/>
      <c r="BG16" s="68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CE16" s="213"/>
      <c r="CF16" s="184"/>
      <c r="CG16" s="214"/>
      <c r="CH16" s="214"/>
      <c r="CI16" s="214"/>
      <c r="CJ16" s="214"/>
      <c r="CL16" s="184"/>
      <c r="CM16" s="214"/>
      <c r="CN16" s="214"/>
      <c r="CO16" s="214"/>
      <c r="CP16" s="214"/>
      <c r="CQ16" s="183"/>
      <c r="CR16" s="14"/>
      <c r="CS16" s="15"/>
    </row>
    <row r="17" spans="2:101" ht="13.5" customHeight="1">
      <c r="B17" s="5"/>
      <c r="C17" s="58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13"/>
      <c r="S17" s="13"/>
      <c r="T17" s="13"/>
      <c r="W17" s="198"/>
      <c r="X17" s="198"/>
      <c r="Y17" s="198"/>
      <c r="Z17" s="198"/>
      <c r="AA17" s="198"/>
      <c r="AB17" s="198"/>
      <c r="AC17" s="198"/>
      <c r="AD17" s="198"/>
      <c r="AH17" s="348" t="s">
        <v>154</v>
      </c>
      <c r="AI17" s="349"/>
      <c r="AJ17" s="349"/>
      <c r="AK17" s="349"/>
      <c r="AL17" s="349"/>
      <c r="AM17" s="349"/>
      <c r="AN17" s="349"/>
      <c r="AO17" s="349"/>
      <c r="AP17" s="714"/>
      <c r="AQ17" s="715"/>
      <c r="AR17" s="715"/>
      <c r="AS17" s="715"/>
      <c r="AT17" s="716"/>
      <c r="AU17" s="14"/>
      <c r="AV17" s="208"/>
      <c r="AZ17" s="58"/>
      <c r="BA17" s="201"/>
      <c r="BB17" s="68"/>
      <c r="BC17" s="68"/>
      <c r="BD17" s="68"/>
      <c r="BE17" s="68"/>
      <c r="BF17" s="68"/>
      <c r="BG17" s="68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CE17" s="412" t="s">
        <v>152</v>
      </c>
      <c r="CF17" s="413"/>
      <c r="CG17" s="413"/>
      <c r="CH17" s="413"/>
      <c r="CI17" s="413"/>
      <c r="CJ17" s="413"/>
      <c r="CK17" s="413"/>
      <c r="CL17" s="413"/>
      <c r="CM17" s="717" t="str">
        <f>IF(AP17="","",AP17)</f>
        <v/>
      </c>
      <c r="CN17" s="717"/>
      <c r="CO17" s="717"/>
      <c r="CP17" s="717"/>
      <c r="CQ17" s="215" t="s">
        <v>151</v>
      </c>
      <c r="CR17" s="14"/>
      <c r="CS17" s="15"/>
    </row>
    <row r="18" spans="2:101" ht="3.75" customHeight="1" thickBot="1">
      <c r="B18" s="5"/>
      <c r="C18" s="58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AF18" s="19"/>
      <c r="AG18" s="19"/>
      <c r="AH18" s="59"/>
      <c r="AI18" s="20"/>
      <c r="AJ18" s="20"/>
      <c r="AK18" s="20"/>
      <c r="AL18" s="20"/>
      <c r="AM18" s="20"/>
      <c r="AN18" s="20"/>
      <c r="AO18" s="20"/>
      <c r="AP18" s="20"/>
      <c r="AQ18" s="20"/>
      <c r="AR18" s="21"/>
      <c r="AS18" s="21"/>
      <c r="AT18" s="21"/>
      <c r="AU18" s="22"/>
      <c r="AV18" s="208"/>
      <c r="AZ18" s="58"/>
      <c r="BA18" s="68"/>
      <c r="BB18" s="68"/>
      <c r="BC18" s="68"/>
      <c r="BD18" s="68"/>
      <c r="BE18" s="68"/>
      <c r="BF18" s="68"/>
      <c r="BG18" s="68"/>
      <c r="BH18" s="13"/>
      <c r="BI18" s="13"/>
      <c r="BJ18" s="13"/>
      <c r="BK18" s="13"/>
      <c r="BL18" s="13"/>
      <c r="BM18" s="13"/>
      <c r="BN18" s="13"/>
      <c r="CC18" s="19"/>
      <c r="CD18" s="19"/>
      <c r="CE18" s="59"/>
      <c r="CF18" s="20"/>
      <c r="CG18" s="20"/>
      <c r="CH18" s="20"/>
      <c r="CI18" s="20"/>
      <c r="CJ18" s="20"/>
      <c r="CK18" s="20"/>
      <c r="CL18" s="20"/>
      <c r="CM18" s="20"/>
      <c r="CN18" s="20"/>
      <c r="CO18" s="21"/>
      <c r="CP18" s="21"/>
      <c r="CQ18" s="21"/>
      <c r="CR18" s="22"/>
      <c r="CS18" s="15"/>
    </row>
    <row r="19" spans="2:101" ht="3.75" customHeight="1" thickBot="1">
      <c r="B19" s="5"/>
      <c r="AF19" s="23"/>
      <c r="AG19" s="23"/>
      <c r="AH19" s="23"/>
      <c r="AI19" s="23"/>
      <c r="AJ19" s="23"/>
      <c r="AK19" s="23"/>
      <c r="AL19" s="24"/>
      <c r="AM19" s="24"/>
      <c r="AN19" s="24"/>
      <c r="AO19" s="24"/>
      <c r="AP19" s="15"/>
      <c r="AQ19" s="15"/>
      <c r="AR19" s="15"/>
      <c r="AS19" s="15"/>
      <c r="AT19" s="15"/>
      <c r="AU19" s="15"/>
      <c r="AV19" s="208"/>
      <c r="CC19" s="23"/>
      <c r="CD19" s="23"/>
      <c r="CE19" s="23"/>
      <c r="CF19" s="23"/>
      <c r="CG19" s="23"/>
      <c r="CH19" s="23"/>
      <c r="CI19" s="24"/>
      <c r="CJ19" s="24"/>
      <c r="CK19" s="24"/>
      <c r="CL19" s="24"/>
      <c r="CM19" s="15"/>
      <c r="CN19" s="15"/>
      <c r="CO19" s="15"/>
      <c r="CP19" s="15"/>
      <c r="CQ19" s="15"/>
      <c r="CR19" s="15"/>
      <c r="CS19" s="15"/>
    </row>
    <row r="20" spans="2:101" ht="12" customHeight="1">
      <c r="B20" s="5"/>
      <c r="C20" s="624" t="s">
        <v>131</v>
      </c>
      <c r="D20" s="625"/>
      <c r="E20" s="625"/>
      <c r="F20" s="626"/>
      <c r="G20" s="395" t="s">
        <v>17</v>
      </c>
      <c r="H20" s="326" t="s">
        <v>18</v>
      </c>
      <c r="I20" s="327"/>
      <c r="J20" s="327"/>
      <c r="K20" s="327"/>
      <c r="L20" s="327"/>
      <c r="M20" s="327"/>
      <c r="N20" s="328"/>
      <c r="O20" s="326" t="s">
        <v>52</v>
      </c>
      <c r="P20" s="327"/>
      <c r="Q20" s="327"/>
      <c r="R20" s="327"/>
      <c r="S20" s="371"/>
      <c r="T20" s="350" t="s">
        <v>19</v>
      </c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2"/>
      <c r="AJ20" s="327" t="s">
        <v>20</v>
      </c>
      <c r="AK20" s="327"/>
      <c r="AL20" s="327"/>
      <c r="AM20" s="350" t="s">
        <v>21</v>
      </c>
      <c r="AN20" s="351"/>
      <c r="AO20" s="351"/>
      <c r="AP20" s="351"/>
      <c r="AQ20" s="351"/>
      <c r="AR20" s="351"/>
      <c r="AS20" s="351"/>
      <c r="AT20" s="351"/>
      <c r="AU20" s="352"/>
      <c r="AV20" s="207"/>
      <c r="AZ20" s="389" t="s">
        <v>131</v>
      </c>
      <c r="BA20" s="390"/>
      <c r="BB20" s="390"/>
      <c r="BC20" s="391"/>
      <c r="BD20" s="395" t="s">
        <v>17</v>
      </c>
      <c r="BE20" s="326" t="s">
        <v>18</v>
      </c>
      <c r="BF20" s="327"/>
      <c r="BG20" s="327"/>
      <c r="BH20" s="327"/>
      <c r="BI20" s="327"/>
      <c r="BJ20" s="327"/>
      <c r="BK20" s="328"/>
      <c r="BL20" s="326" t="s">
        <v>52</v>
      </c>
      <c r="BM20" s="327"/>
      <c r="BN20" s="327"/>
      <c r="BO20" s="327"/>
      <c r="BP20" s="327"/>
      <c r="BQ20" s="397" t="s">
        <v>19</v>
      </c>
      <c r="BR20" s="398"/>
      <c r="BS20" s="398"/>
      <c r="BT20" s="398"/>
      <c r="BU20" s="398"/>
      <c r="BV20" s="398"/>
      <c r="BW20" s="398"/>
      <c r="BX20" s="398"/>
      <c r="BY20" s="398"/>
      <c r="BZ20" s="398"/>
      <c r="CA20" s="398"/>
      <c r="CB20" s="398"/>
      <c r="CC20" s="398"/>
      <c r="CD20" s="398"/>
      <c r="CE20" s="398"/>
      <c r="CF20" s="399"/>
      <c r="CG20" s="672" t="s">
        <v>20</v>
      </c>
      <c r="CH20" s="672"/>
      <c r="CI20" s="672"/>
      <c r="CJ20" s="397" t="s">
        <v>21</v>
      </c>
      <c r="CK20" s="398"/>
      <c r="CL20" s="398"/>
      <c r="CM20" s="398"/>
      <c r="CN20" s="398"/>
      <c r="CO20" s="398"/>
      <c r="CP20" s="398"/>
      <c r="CQ20" s="398"/>
      <c r="CR20" s="399"/>
    </row>
    <row r="21" spans="2:101" ht="21" customHeight="1">
      <c r="B21" s="5"/>
      <c r="C21" s="627"/>
      <c r="D21" s="628"/>
      <c r="E21" s="628"/>
      <c r="F21" s="629"/>
      <c r="G21" s="396"/>
      <c r="H21" s="372"/>
      <c r="I21" s="330"/>
      <c r="J21" s="330"/>
      <c r="K21" s="330"/>
      <c r="L21" s="330"/>
      <c r="M21" s="330"/>
      <c r="N21" s="374"/>
      <c r="O21" s="372"/>
      <c r="P21" s="330"/>
      <c r="Q21" s="330"/>
      <c r="R21" s="330"/>
      <c r="S21" s="373"/>
      <c r="T21" s="375" t="s">
        <v>22</v>
      </c>
      <c r="U21" s="376"/>
      <c r="V21" s="376"/>
      <c r="W21" s="376"/>
      <c r="X21" s="376"/>
      <c r="Y21" s="353" t="s">
        <v>23</v>
      </c>
      <c r="Z21" s="354"/>
      <c r="AA21" s="354"/>
      <c r="AB21" s="354"/>
      <c r="AC21" s="354"/>
      <c r="AD21" s="355"/>
      <c r="AE21" s="377" t="s">
        <v>115</v>
      </c>
      <c r="AF21" s="377"/>
      <c r="AG21" s="377"/>
      <c r="AH21" s="377"/>
      <c r="AI21" s="25" t="s">
        <v>24</v>
      </c>
      <c r="AJ21" s="330"/>
      <c r="AK21" s="330"/>
      <c r="AL21" s="330"/>
      <c r="AM21" s="381" t="s">
        <v>25</v>
      </c>
      <c r="AN21" s="382"/>
      <c r="AO21" s="382"/>
      <c r="AP21" s="382"/>
      <c r="AQ21" s="665" t="s">
        <v>26</v>
      </c>
      <c r="AR21" s="665"/>
      <c r="AS21" s="665"/>
      <c r="AT21" s="665"/>
      <c r="AU21" s="666"/>
      <c r="AV21" s="216"/>
      <c r="AZ21" s="392"/>
      <c r="BA21" s="393"/>
      <c r="BB21" s="393"/>
      <c r="BC21" s="394"/>
      <c r="BD21" s="396"/>
      <c r="BE21" s="372"/>
      <c r="BF21" s="330"/>
      <c r="BG21" s="330"/>
      <c r="BH21" s="330"/>
      <c r="BI21" s="330"/>
      <c r="BJ21" s="330"/>
      <c r="BK21" s="374"/>
      <c r="BL21" s="372"/>
      <c r="BM21" s="330"/>
      <c r="BN21" s="330"/>
      <c r="BO21" s="330"/>
      <c r="BP21" s="330"/>
      <c r="BQ21" s="669" t="s">
        <v>22</v>
      </c>
      <c r="BR21" s="376"/>
      <c r="BS21" s="376"/>
      <c r="BT21" s="376"/>
      <c r="BU21" s="376"/>
      <c r="BV21" s="353" t="s">
        <v>23</v>
      </c>
      <c r="BW21" s="354"/>
      <c r="BX21" s="354"/>
      <c r="BY21" s="354"/>
      <c r="BZ21" s="354"/>
      <c r="CA21" s="355"/>
      <c r="CB21" s="377" t="s">
        <v>115</v>
      </c>
      <c r="CC21" s="377"/>
      <c r="CD21" s="377"/>
      <c r="CE21" s="377"/>
      <c r="CF21" s="217" t="s">
        <v>24</v>
      </c>
      <c r="CG21" s="673"/>
      <c r="CH21" s="673"/>
      <c r="CI21" s="673"/>
      <c r="CJ21" s="670" t="s">
        <v>25</v>
      </c>
      <c r="CK21" s="671"/>
      <c r="CL21" s="671"/>
      <c r="CM21" s="671"/>
      <c r="CN21" s="663" t="s">
        <v>26</v>
      </c>
      <c r="CO21" s="663"/>
      <c r="CP21" s="663"/>
      <c r="CQ21" s="663"/>
      <c r="CR21" s="664"/>
      <c r="CS21" s="26"/>
      <c r="CV21" s="218" t="s">
        <v>144</v>
      </c>
      <c r="CW21" s="218" t="s">
        <v>145</v>
      </c>
    </row>
    <row r="22" spans="2:101" ht="14.25">
      <c r="B22" s="5"/>
      <c r="C22" s="477"/>
      <c r="D22" s="346"/>
      <c r="E22" s="346"/>
      <c r="F22" s="478"/>
      <c r="G22" s="430">
        <v>1</v>
      </c>
      <c r="H22" s="466"/>
      <c r="I22" s="467"/>
      <c r="J22" s="467"/>
      <c r="K22" s="467"/>
      <c r="L22" s="467"/>
      <c r="M22" s="467"/>
      <c r="N22" s="468"/>
      <c r="O22" s="462"/>
      <c r="P22" s="463"/>
      <c r="Q22" s="463"/>
      <c r="R22" s="463"/>
      <c r="S22" s="464"/>
      <c r="T22" s="27"/>
      <c r="U22" s="28"/>
      <c r="V22" s="149"/>
      <c r="W22" s="28"/>
      <c r="X22" s="219"/>
      <c r="Y22" s="474"/>
      <c r="Z22" s="475"/>
      <c r="AA22" s="475"/>
      <c r="AB22" s="475"/>
      <c r="AC22" s="475"/>
      <c r="AD22" s="476"/>
      <c r="AE22" s="460"/>
      <c r="AF22" s="460"/>
      <c r="AG22" s="460"/>
      <c r="AH22" s="460"/>
      <c r="AI22" s="29"/>
      <c r="AJ22" s="461"/>
      <c r="AK22" s="461"/>
      <c r="AL22" s="461"/>
      <c r="AM22" s="435" t="str">
        <f>IF(Z22="","","第　回請求")</f>
        <v/>
      </c>
      <c r="AN22" s="436"/>
      <c r="AO22" s="436"/>
      <c r="AP22" s="436"/>
      <c r="AQ22" s="448"/>
      <c r="AR22" s="449"/>
      <c r="AS22" s="449"/>
      <c r="AT22" s="449"/>
      <c r="AU22" s="450"/>
      <c r="AV22" s="30"/>
      <c r="AZ22" s="417"/>
      <c r="BA22" s="418"/>
      <c r="BB22" s="418"/>
      <c r="BC22" s="419"/>
      <c r="BD22" s="430">
        <v>1</v>
      </c>
      <c r="BE22" s="440" t="str">
        <f t="shared" ref="BE22:BE41" si="0">IF(H22="","",H22)</f>
        <v/>
      </c>
      <c r="BF22" s="441"/>
      <c r="BG22" s="441"/>
      <c r="BH22" s="441"/>
      <c r="BI22" s="441"/>
      <c r="BJ22" s="441"/>
      <c r="BK22" s="442"/>
      <c r="BL22" s="472"/>
      <c r="BM22" s="473"/>
      <c r="BN22" s="473"/>
      <c r="BO22" s="473"/>
      <c r="BP22" s="473"/>
      <c r="BQ22" s="220"/>
      <c r="BR22" s="221"/>
      <c r="BS22" s="222"/>
      <c r="BT22" s="221"/>
      <c r="BU22" s="223"/>
      <c r="BV22" s="432"/>
      <c r="BW22" s="433"/>
      <c r="BX22" s="433"/>
      <c r="BY22" s="433"/>
      <c r="BZ22" s="433"/>
      <c r="CA22" s="434"/>
      <c r="CB22" s="679"/>
      <c r="CC22" s="679"/>
      <c r="CD22" s="679"/>
      <c r="CE22" s="679"/>
      <c r="CF22" s="31"/>
      <c r="CG22" s="680"/>
      <c r="CH22" s="680"/>
      <c r="CI22" s="680"/>
      <c r="CJ22" s="676" t="str">
        <f>IF(BW22="","","第　回請求")</f>
        <v/>
      </c>
      <c r="CK22" s="677"/>
      <c r="CL22" s="677"/>
      <c r="CM22" s="677"/>
      <c r="CN22" s="695"/>
      <c r="CO22" s="696"/>
      <c r="CP22" s="696"/>
      <c r="CQ22" s="696"/>
      <c r="CR22" s="697"/>
      <c r="CS22" s="32"/>
      <c r="CV22" s="197"/>
      <c r="CW22" s="197"/>
    </row>
    <row r="23" spans="2:101" ht="14.25">
      <c r="B23" s="5"/>
      <c r="C23" s="479"/>
      <c r="D23" s="480"/>
      <c r="E23" s="480"/>
      <c r="F23" s="481"/>
      <c r="G23" s="431"/>
      <c r="H23" s="454"/>
      <c r="I23" s="455"/>
      <c r="J23" s="455"/>
      <c r="K23" s="455"/>
      <c r="L23" s="455"/>
      <c r="M23" s="455"/>
      <c r="N23" s="465"/>
      <c r="O23" s="454"/>
      <c r="P23" s="455"/>
      <c r="Q23" s="455"/>
      <c r="R23" s="455"/>
      <c r="S23" s="456"/>
      <c r="T23" s="33"/>
      <c r="U23" s="34" t="s">
        <v>27</v>
      </c>
      <c r="V23" s="35"/>
      <c r="W23" s="34" t="s">
        <v>27</v>
      </c>
      <c r="X23" s="199"/>
      <c r="Y23" s="452"/>
      <c r="Z23" s="451"/>
      <c r="AA23" s="451"/>
      <c r="AB23" s="451"/>
      <c r="AC23" s="451"/>
      <c r="AD23" s="453"/>
      <c r="AE23" s="471"/>
      <c r="AF23" s="471"/>
      <c r="AG23" s="471"/>
      <c r="AH23" s="471"/>
      <c r="AI23" s="36"/>
      <c r="AJ23" s="451"/>
      <c r="AK23" s="451"/>
      <c r="AL23" s="451"/>
      <c r="AM23" s="428" t="str">
        <f>IF(Y23="","",AE23+AJ23)</f>
        <v/>
      </c>
      <c r="AN23" s="429"/>
      <c r="AO23" s="429"/>
      <c r="AP23" s="429"/>
      <c r="AQ23" s="445" t="str">
        <f>IF(Y23="","",Y23-AM23)</f>
        <v/>
      </c>
      <c r="AR23" s="446"/>
      <c r="AS23" s="446"/>
      <c r="AT23" s="446"/>
      <c r="AU23" s="447"/>
      <c r="AV23" s="30"/>
      <c r="AZ23" s="417"/>
      <c r="BA23" s="418"/>
      <c r="BB23" s="418"/>
      <c r="BC23" s="419"/>
      <c r="BD23" s="431"/>
      <c r="BE23" s="423" t="str">
        <f t="shared" si="0"/>
        <v/>
      </c>
      <c r="BF23" s="424"/>
      <c r="BG23" s="424"/>
      <c r="BH23" s="424"/>
      <c r="BI23" s="424"/>
      <c r="BJ23" s="424"/>
      <c r="BK23" s="425"/>
      <c r="BL23" s="426" t="str">
        <f>IF(O23="","",O23)</f>
        <v/>
      </c>
      <c r="BM23" s="427"/>
      <c r="BN23" s="427"/>
      <c r="BO23" s="427"/>
      <c r="BP23" s="427"/>
      <c r="BQ23" s="224" t="str">
        <f>IF(T23="","",T23)</f>
        <v/>
      </c>
      <c r="BR23" s="34" t="s">
        <v>27</v>
      </c>
      <c r="BS23" s="225" t="str">
        <f>IF(V23="","",V23)</f>
        <v/>
      </c>
      <c r="BT23" s="34" t="s">
        <v>27</v>
      </c>
      <c r="BU23" s="226" t="str">
        <f>IF(X23="","",X23)</f>
        <v/>
      </c>
      <c r="BV23" s="420" t="str">
        <f>IF(Y23="","",Y23)</f>
        <v/>
      </c>
      <c r="BW23" s="421"/>
      <c r="BX23" s="421"/>
      <c r="BY23" s="421"/>
      <c r="BZ23" s="421"/>
      <c r="CA23" s="422"/>
      <c r="CB23" s="678" t="str">
        <f>IF(AE23="","",AE23)</f>
        <v/>
      </c>
      <c r="CC23" s="678"/>
      <c r="CD23" s="678"/>
      <c r="CE23" s="678"/>
      <c r="CF23" s="37" t="str">
        <f>IF(AI23="","",AI23)</f>
        <v/>
      </c>
      <c r="CG23" s="667" t="str">
        <f>IF(AJ23="","",AJ23)</f>
        <v/>
      </c>
      <c r="CH23" s="667"/>
      <c r="CI23" s="667"/>
      <c r="CJ23" s="668" t="str">
        <f>IF(AM23="","",AM23)</f>
        <v/>
      </c>
      <c r="CK23" s="429"/>
      <c r="CL23" s="429"/>
      <c r="CM23" s="429"/>
      <c r="CN23" s="692" t="str">
        <f>IF(AQ23="","",AQ23)</f>
        <v/>
      </c>
      <c r="CO23" s="693"/>
      <c r="CP23" s="693"/>
      <c r="CQ23" s="693"/>
      <c r="CR23" s="694"/>
      <c r="CS23" s="32"/>
      <c r="CV23" s="197" t="str">
        <f>IF(BU23="","",CG23)</f>
        <v/>
      </c>
      <c r="CW23" s="197" t="str">
        <f>IF(BU23="",CG23,"")</f>
        <v/>
      </c>
    </row>
    <row r="24" spans="2:101" ht="14.25">
      <c r="B24" s="5"/>
      <c r="C24" s="477"/>
      <c r="D24" s="346"/>
      <c r="E24" s="346"/>
      <c r="F24" s="478"/>
      <c r="G24" s="430">
        <v>2</v>
      </c>
      <c r="H24" s="466"/>
      <c r="I24" s="467"/>
      <c r="J24" s="467"/>
      <c r="K24" s="467"/>
      <c r="L24" s="467"/>
      <c r="M24" s="467"/>
      <c r="N24" s="468"/>
      <c r="O24" s="457"/>
      <c r="P24" s="458"/>
      <c r="Q24" s="458"/>
      <c r="R24" s="458"/>
      <c r="S24" s="459"/>
      <c r="T24" s="38"/>
      <c r="U24" s="39"/>
      <c r="V24" s="40"/>
      <c r="W24" s="39"/>
      <c r="X24" s="227"/>
      <c r="Y24" s="474"/>
      <c r="Z24" s="475"/>
      <c r="AA24" s="475"/>
      <c r="AB24" s="475"/>
      <c r="AC24" s="475"/>
      <c r="AD24" s="476"/>
      <c r="AE24" s="469"/>
      <c r="AF24" s="469"/>
      <c r="AG24" s="469"/>
      <c r="AH24" s="469"/>
      <c r="AI24" s="41"/>
      <c r="AJ24" s="470"/>
      <c r="AK24" s="470"/>
      <c r="AL24" s="470"/>
      <c r="AM24" s="435"/>
      <c r="AN24" s="436"/>
      <c r="AO24" s="436"/>
      <c r="AP24" s="436"/>
      <c r="AQ24" s="448"/>
      <c r="AR24" s="449"/>
      <c r="AS24" s="449"/>
      <c r="AT24" s="449"/>
      <c r="AU24" s="450"/>
      <c r="AV24" s="30"/>
      <c r="AZ24" s="437"/>
      <c r="BA24" s="438"/>
      <c r="BB24" s="438"/>
      <c r="BC24" s="439"/>
      <c r="BD24" s="430">
        <v>2</v>
      </c>
      <c r="BE24" s="440" t="str">
        <f t="shared" si="0"/>
        <v/>
      </c>
      <c r="BF24" s="441"/>
      <c r="BG24" s="441"/>
      <c r="BH24" s="441"/>
      <c r="BI24" s="441"/>
      <c r="BJ24" s="441"/>
      <c r="BK24" s="442"/>
      <c r="BL24" s="443"/>
      <c r="BM24" s="444"/>
      <c r="BN24" s="444"/>
      <c r="BO24" s="444"/>
      <c r="BP24" s="444"/>
      <c r="BQ24" s="228"/>
      <c r="BR24" s="229"/>
      <c r="BS24" s="230"/>
      <c r="BT24" s="229"/>
      <c r="BU24" s="231"/>
      <c r="BV24" s="432"/>
      <c r="BW24" s="433"/>
      <c r="BX24" s="433"/>
      <c r="BY24" s="433"/>
      <c r="BZ24" s="433"/>
      <c r="CA24" s="434"/>
      <c r="CB24" s="674"/>
      <c r="CC24" s="674"/>
      <c r="CD24" s="674"/>
      <c r="CE24" s="674"/>
      <c r="CF24" s="42"/>
      <c r="CG24" s="675"/>
      <c r="CH24" s="675"/>
      <c r="CI24" s="675"/>
      <c r="CJ24" s="676" t="str">
        <f>IF(BW24="","","第　回請求")</f>
        <v/>
      </c>
      <c r="CK24" s="677"/>
      <c r="CL24" s="677"/>
      <c r="CM24" s="677"/>
      <c r="CN24" s="695"/>
      <c r="CO24" s="696"/>
      <c r="CP24" s="696"/>
      <c r="CQ24" s="696"/>
      <c r="CR24" s="697"/>
      <c r="CS24" s="32"/>
      <c r="CV24" s="197"/>
      <c r="CW24" s="197"/>
    </row>
    <row r="25" spans="2:101" ht="14.25">
      <c r="B25" s="5"/>
      <c r="C25" s="479"/>
      <c r="D25" s="480"/>
      <c r="E25" s="480"/>
      <c r="F25" s="481"/>
      <c r="G25" s="431"/>
      <c r="H25" s="454"/>
      <c r="I25" s="455"/>
      <c r="J25" s="455"/>
      <c r="K25" s="455"/>
      <c r="L25" s="455"/>
      <c r="M25" s="455"/>
      <c r="N25" s="465"/>
      <c r="O25" s="454"/>
      <c r="P25" s="455"/>
      <c r="Q25" s="455"/>
      <c r="R25" s="455"/>
      <c r="S25" s="456"/>
      <c r="T25" s="33"/>
      <c r="U25" s="34" t="s">
        <v>27</v>
      </c>
      <c r="V25" s="35"/>
      <c r="W25" s="34" t="s">
        <v>27</v>
      </c>
      <c r="X25" s="199"/>
      <c r="Y25" s="452"/>
      <c r="Z25" s="451"/>
      <c r="AA25" s="451"/>
      <c r="AB25" s="451"/>
      <c r="AC25" s="451"/>
      <c r="AD25" s="453"/>
      <c r="AE25" s="471"/>
      <c r="AF25" s="471"/>
      <c r="AG25" s="471"/>
      <c r="AH25" s="471"/>
      <c r="AI25" s="36"/>
      <c r="AJ25" s="451"/>
      <c r="AK25" s="451"/>
      <c r="AL25" s="451"/>
      <c r="AM25" s="428" t="str">
        <f>IF(Y25="","",AE25+AJ25)</f>
        <v/>
      </c>
      <c r="AN25" s="429"/>
      <c r="AO25" s="429"/>
      <c r="AP25" s="429"/>
      <c r="AQ25" s="445" t="str">
        <f>IF(Y25="","",Y25-AM25)</f>
        <v/>
      </c>
      <c r="AR25" s="446"/>
      <c r="AS25" s="446"/>
      <c r="AT25" s="446"/>
      <c r="AU25" s="447"/>
      <c r="AV25" s="30"/>
      <c r="AZ25" s="414"/>
      <c r="BA25" s="415"/>
      <c r="BB25" s="415"/>
      <c r="BC25" s="416"/>
      <c r="BD25" s="431"/>
      <c r="BE25" s="423" t="str">
        <f t="shared" si="0"/>
        <v/>
      </c>
      <c r="BF25" s="424"/>
      <c r="BG25" s="424"/>
      <c r="BH25" s="424"/>
      <c r="BI25" s="424"/>
      <c r="BJ25" s="424"/>
      <c r="BK25" s="425"/>
      <c r="BL25" s="426" t="str">
        <f>IF(O25="","",O25)</f>
        <v/>
      </c>
      <c r="BM25" s="427"/>
      <c r="BN25" s="427"/>
      <c r="BO25" s="427"/>
      <c r="BP25" s="427"/>
      <c r="BQ25" s="224" t="str">
        <f>IF(T25="","",T25)</f>
        <v/>
      </c>
      <c r="BR25" s="34" t="s">
        <v>27</v>
      </c>
      <c r="BS25" s="225" t="str">
        <f>IF(V25="","",V25)</f>
        <v/>
      </c>
      <c r="BT25" s="34" t="s">
        <v>27</v>
      </c>
      <c r="BU25" s="226" t="str">
        <f>IF(X25="","",X25)</f>
        <v/>
      </c>
      <c r="BV25" s="420" t="str">
        <f>IF(Y25="","",Y25)</f>
        <v/>
      </c>
      <c r="BW25" s="421"/>
      <c r="BX25" s="421"/>
      <c r="BY25" s="421"/>
      <c r="BZ25" s="421"/>
      <c r="CA25" s="422"/>
      <c r="CB25" s="678" t="str">
        <f>IF(AE25="","",AE25)</f>
        <v/>
      </c>
      <c r="CC25" s="678"/>
      <c r="CD25" s="678"/>
      <c r="CE25" s="678"/>
      <c r="CF25" s="37" t="str">
        <f>IF(AI25="","",AI25)</f>
        <v/>
      </c>
      <c r="CG25" s="667" t="str">
        <f>IF(AJ25="","",AJ25)</f>
        <v/>
      </c>
      <c r="CH25" s="667"/>
      <c r="CI25" s="667"/>
      <c r="CJ25" s="668" t="str">
        <f>IF(AM25="","",AM25)</f>
        <v/>
      </c>
      <c r="CK25" s="429"/>
      <c r="CL25" s="429"/>
      <c r="CM25" s="429"/>
      <c r="CN25" s="692" t="str">
        <f>IF(AQ25="","",AQ25)</f>
        <v/>
      </c>
      <c r="CO25" s="693"/>
      <c r="CP25" s="693"/>
      <c r="CQ25" s="693"/>
      <c r="CR25" s="694"/>
      <c r="CS25" s="32"/>
      <c r="CV25" s="197" t="str">
        <f>IF(BU25="","",CG25)</f>
        <v/>
      </c>
      <c r="CW25" s="197" t="str">
        <f>IF(BU25="",CG25,"")</f>
        <v/>
      </c>
    </row>
    <row r="26" spans="2:101" ht="14.25">
      <c r="B26" s="5"/>
      <c r="C26" s="477"/>
      <c r="D26" s="346"/>
      <c r="E26" s="346"/>
      <c r="F26" s="478"/>
      <c r="G26" s="430">
        <v>3</v>
      </c>
      <c r="H26" s="466"/>
      <c r="I26" s="467"/>
      <c r="J26" s="467"/>
      <c r="K26" s="467"/>
      <c r="L26" s="467"/>
      <c r="M26" s="467"/>
      <c r="N26" s="468"/>
      <c r="O26" s="462"/>
      <c r="P26" s="463"/>
      <c r="Q26" s="463"/>
      <c r="R26" s="463"/>
      <c r="S26" s="464"/>
      <c r="T26" s="38"/>
      <c r="U26" s="39"/>
      <c r="V26" s="40"/>
      <c r="W26" s="39"/>
      <c r="X26" s="227"/>
      <c r="Y26" s="474"/>
      <c r="Z26" s="475"/>
      <c r="AA26" s="475"/>
      <c r="AB26" s="475"/>
      <c r="AC26" s="475"/>
      <c r="AD26" s="476"/>
      <c r="AE26" s="469"/>
      <c r="AF26" s="469"/>
      <c r="AG26" s="469"/>
      <c r="AH26" s="469"/>
      <c r="AI26" s="41"/>
      <c r="AJ26" s="470"/>
      <c r="AK26" s="470"/>
      <c r="AL26" s="470"/>
      <c r="AM26" s="435"/>
      <c r="AN26" s="436"/>
      <c r="AO26" s="436"/>
      <c r="AP26" s="436"/>
      <c r="AQ26" s="448"/>
      <c r="AR26" s="449"/>
      <c r="AS26" s="449"/>
      <c r="AT26" s="449"/>
      <c r="AU26" s="450"/>
      <c r="AV26" s="30"/>
      <c r="AZ26" s="437"/>
      <c r="BA26" s="438"/>
      <c r="BB26" s="438"/>
      <c r="BC26" s="439"/>
      <c r="BD26" s="430">
        <v>3</v>
      </c>
      <c r="BE26" s="440" t="str">
        <f t="shared" si="0"/>
        <v/>
      </c>
      <c r="BF26" s="441"/>
      <c r="BG26" s="441"/>
      <c r="BH26" s="441"/>
      <c r="BI26" s="441"/>
      <c r="BJ26" s="441"/>
      <c r="BK26" s="442"/>
      <c r="BL26" s="472"/>
      <c r="BM26" s="473"/>
      <c r="BN26" s="473"/>
      <c r="BO26" s="473"/>
      <c r="BP26" s="473"/>
      <c r="BQ26" s="228"/>
      <c r="BR26" s="229"/>
      <c r="BS26" s="230"/>
      <c r="BT26" s="229"/>
      <c r="BU26" s="231"/>
      <c r="BV26" s="432"/>
      <c r="BW26" s="433"/>
      <c r="BX26" s="433"/>
      <c r="BY26" s="433"/>
      <c r="BZ26" s="433"/>
      <c r="CA26" s="434"/>
      <c r="CB26" s="674"/>
      <c r="CC26" s="674"/>
      <c r="CD26" s="674"/>
      <c r="CE26" s="674"/>
      <c r="CF26" s="42"/>
      <c r="CG26" s="675"/>
      <c r="CH26" s="675"/>
      <c r="CI26" s="675"/>
      <c r="CJ26" s="676" t="str">
        <f>IF(BW26="","","第　回請求")</f>
        <v/>
      </c>
      <c r="CK26" s="677"/>
      <c r="CL26" s="677"/>
      <c r="CM26" s="677"/>
      <c r="CN26" s="695"/>
      <c r="CO26" s="696"/>
      <c r="CP26" s="696"/>
      <c r="CQ26" s="696"/>
      <c r="CR26" s="697"/>
      <c r="CS26" s="32"/>
      <c r="CV26" s="197"/>
      <c r="CW26" s="197"/>
    </row>
    <row r="27" spans="2:101" ht="14.25">
      <c r="B27" s="5"/>
      <c r="C27" s="479"/>
      <c r="D27" s="480"/>
      <c r="E27" s="480"/>
      <c r="F27" s="481"/>
      <c r="G27" s="431"/>
      <c r="H27" s="454"/>
      <c r="I27" s="455"/>
      <c r="J27" s="455"/>
      <c r="K27" s="455"/>
      <c r="L27" s="455"/>
      <c r="M27" s="455"/>
      <c r="N27" s="465"/>
      <c r="O27" s="454"/>
      <c r="P27" s="455"/>
      <c r="Q27" s="455"/>
      <c r="R27" s="455"/>
      <c r="S27" s="456"/>
      <c r="T27" s="33"/>
      <c r="U27" s="34" t="s">
        <v>27</v>
      </c>
      <c r="V27" s="35"/>
      <c r="W27" s="34" t="s">
        <v>27</v>
      </c>
      <c r="X27" s="199"/>
      <c r="Y27" s="452"/>
      <c r="Z27" s="451"/>
      <c r="AA27" s="451"/>
      <c r="AB27" s="451"/>
      <c r="AC27" s="451"/>
      <c r="AD27" s="453"/>
      <c r="AE27" s="471"/>
      <c r="AF27" s="471"/>
      <c r="AG27" s="471"/>
      <c r="AH27" s="471"/>
      <c r="AI27" s="36"/>
      <c r="AJ27" s="451"/>
      <c r="AK27" s="451"/>
      <c r="AL27" s="451"/>
      <c r="AM27" s="428" t="str">
        <f>IF(Y27="","",AE27+AJ27)</f>
        <v/>
      </c>
      <c r="AN27" s="429"/>
      <c r="AO27" s="429"/>
      <c r="AP27" s="429"/>
      <c r="AQ27" s="445" t="str">
        <f>IF(Y27="","",Y27-AM27)</f>
        <v/>
      </c>
      <c r="AR27" s="446"/>
      <c r="AS27" s="446"/>
      <c r="AT27" s="446"/>
      <c r="AU27" s="447"/>
      <c r="AV27" s="30"/>
      <c r="AZ27" s="414"/>
      <c r="BA27" s="415"/>
      <c r="BB27" s="415"/>
      <c r="BC27" s="416"/>
      <c r="BD27" s="431"/>
      <c r="BE27" s="423" t="str">
        <f t="shared" si="0"/>
        <v/>
      </c>
      <c r="BF27" s="424"/>
      <c r="BG27" s="424"/>
      <c r="BH27" s="424"/>
      <c r="BI27" s="424"/>
      <c r="BJ27" s="424"/>
      <c r="BK27" s="425"/>
      <c r="BL27" s="426" t="str">
        <f>IF(O27="","",O27)</f>
        <v/>
      </c>
      <c r="BM27" s="427"/>
      <c r="BN27" s="427"/>
      <c r="BO27" s="427"/>
      <c r="BP27" s="427"/>
      <c r="BQ27" s="224" t="str">
        <f>IF(T27="","",T27)</f>
        <v/>
      </c>
      <c r="BR27" s="34" t="s">
        <v>27</v>
      </c>
      <c r="BS27" s="225" t="str">
        <f>IF(V27="","",V27)</f>
        <v/>
      </c>
      <c r="BT27" s="34" t="s">
        <v>27</v>
      </c>
      <c r="BU27" s="226" t="str">
        <f>IF(X27="","",X27)</f>
        <v/>
      </c>
      <c r="BV27" s="420" t="str">
        <f>IF(Y27="","",Y27)</f>
        <v/>
      </c>
      <c r="BW27" s="421"/>
      <c r="BX27" s="421"/>
      <c r="BY27" s="421"/>
      <c r="BZ27" s="421"/>
      <c r="CA27" s="422"/>
      <c r="CB27" s="678" t="str">
        <f>IF(AE27="","",AE27)</f>
        <v/>
      </c>
      <c r="CC27" s="678"/>
      <c r="CD27" s="678"/>
      <c r="CE27" s="678"/>
      <c r="CF27" s="37" t="str">
        <f>IF(AI27="","",AI27)</f>
        <v/>
      </c>
      <c r="CG27" s="667" t="str">
        <f>IF(AJ27="","",AJ27)</f>
        <v/>
      </c>
      <c r="CH27" s="667"/>
      <c r="CI27" s="667"/>
      <c r="CJ27" s="668" t="str">
        <f>IF(AM27="","",AM27)</f>
        <v/>
      </c>
      <c r="CK27" s="429"/>
      <c r="CL27" s="429"/>
      <c r="CM27" s="429"/>
      <c r="CN27" s="692" t="str">
        <f>IF(AQ27="","",AQ27)</f>
        <v/>
      </c>
      <c r="CO27" s="693"/>
      <c r="CP27" s="693"/>
      <c r="CQ27" s="693"/>
      <c r="CR27" s="694"/>
      <c r="CS27" s="32"/>
      <c r="CV27" s="197" t="str">
        <f>IF(BU27="","",CG27)</f>
        <v/>
      </c>
      <c r="CW27" s="197" t="str">
        <f>IF(BU27="",CG27,"")</f>
        <v/>
      </c>
    </row>
    <row r="28" spans="2:101" ht="14.25">
      <c r="B28" s="5"/>
      <c r="C28" s="477"/>
      <c r="D28" s="346"/>
      <c r="E28" s="346"/>
      <c r="F28" s="478"/>
      <c r="G28" s="430">
        <v>4</v>
      </c>
      <c r="H28" s="466"/>
      <c r="I28" s="467"/>
      <c r="J28" s="467"/>
      <c r="K28" s="467"/>
      <c r="L28" s="467"/>
      <c r="M28" s="467"/>
      <c r="N28" s="468"/>
      <c r="O28" s="462"/>
      <c r="P28" s="463"/>
      <c r="Q28" s="463"/>
      <c r="R28" s="463"/>
      <c r="S28" s="464"/>
      <c r="T28" s="38"/>
      <c r="U28" s="39"/>
      <c r="V28" s="40"/>
      <c r="W28" s="39"/>
      <c r="X28" s="227"/>
      <c r="Y28" s="474"/>
      <c r="Z28" s="475"/>
      <c r="AA28" s="475"/>
      <c r="AB28" s="475"/>
      <c r="AC28" s="475"/>
      <c r="AD28" s="476"/>
      <c r="AE28" s="469"/>
      <c r="AF28" s="469"/>
      <c r="AG28" s="469"/>
      <c r="AH28" s="469"/>
      <c r="AI28" s="41"/>
      <c r="AJ28" s="470"/>
      <c r="AK28" s="470"/>
      <c r="AL28" s="470"/>
      <c r="AM28" s="435"/>
      <c r="AN28" s="436"/>
      <c r="AO28" s="436"/>
      <c r="AP28" s="436"/>
      <c r="AQ28" s="448"/>
      <c r="AR28" s="449"/>
      <c r="AS28" s="449"/>
      <c r="AT28" s="449"/>
      <c r="AU28" s="450"/>
      <c r="AV28" s="30"/>
      <c r="AZ28" s="437"/>
      <c r="BA28" s="438"/>
      <c r="BB28" s="438"/>
      <c r="BC28" s="439"/>
      <c r="BD28" s="430">
        <v>4</v>
      </c>
      <c r="BE28" s="440" t="str">
        <f t="shared" si="0"/>
        <v/>
      </c>
      <c r="BF28" s="441"/>
      <c r="BG28" s="441"/>
      <c r="BH28" s="441"/>
      <c r="BI28" s="441"/>
      <c r="BJ28" s="441"/>
      <c r="BK28" s="442"/>
      <c r="BL28" s="472"/>
      <c r="BM28" s="473"/>
      <c r="BN28" s="473"/>
      <c r="BO28" s="473"/>
      <c r="BP28" s="473"/>
      <c r="BQ28" s="228"/>
      <c r="BR28" s="229"/>
      <c r="BS28" s="230"/>
      <c r="BT28" s="229"/>
      <c r="BU28" s="231"/>
      <c r="BV28" s="432"/>
      <c r="BW28" s="433"/>
      <c r="BX28" s="433"/>
      <c r="BY28" s="433"/>
      <c r="BZ28" s="433"/>
      <c r="CA28" s="434"/>
      <c r="CB28" s="674"/>
      <c r="CC28" s="674"/>
      <c r="CD28" s="674"/>
      <c r="CE28" s="674"/>
      <c r="CF28" s="42"/>
      <c r="CG28" s="675"/>
      <c r="CH28" s="675"/>
      <c r="CI28" s="675"/>
      <c r="CJ28" s="676" t="str">
        <f>IF(BW28="","","第　回請求")</f>
        <v/>
      </c>
      <c r="CK28" s="677"/>
      <c r="CL28" s="677"/>
      <c r="CM28" s="677"/>
      <c r="CN28" s="695"/>
      <c r="CO28" s="696"/>
      <c r="CP28" s="696"/>
      <c r="CQ28" s="696"/>
      <c r="CR28" s="697"/>
      <c r="CS28" s="32"/>
      <c r="CV28" s="197"/>
      <c r="CW28" s="197"/>
    </row>
    <row r="29" spans="2:101" ht="14.25">
      <c r="B29" s="5"/>
      <c r="C29" s="479"/>
      <c r="D29" s="480"/>
      <c r="E29" s="480"/>
      <c r="F29" s="481"/>
      <c r="G29" s="431"/>
      <c r="H29" s="454"/>
      <c r="I29" s="455"/>
      <c r="J29" s="455"/>
      <c r="K29" s="455"/>
      <c r="L29" s="455"/>
      <c r="M29" s="455"/>
      <c r="N29" s="465"/>
      <c r="O29" s="454"/>
      <c r="P29" s="455"/>
      <c r="Q29" s="455"/>
      <c r="R29" s="455"/>
      <c r="S29" s="456"/>
      <c r="T29" s="33"/>
      <c r="U29" s="34" t="s">
        <v>27</v>
      </c>
      <c r="V29" s="35"/>
      <c r="W29" s="34" t="s">
        <v>27</v>
      </c>
      <c r="X29" s="199"/>
      <c r="Y29" s="452"/>
      <c r="Z29" s="451"/>
      <c r="AA29" s="451"/>
      <c r="AB29" s="451"/>
      <c r="AC29" s="451"/>
      <c r="AD29" s="453"/>
      <c r="AE29" s="471"/>
      <c r="AF29" s="471"/>
      <c r="AG29" s="471"/>
      <c r="AH29" s="471"/>
      <c r="AI29" s="36"/>
      <c r="AJ29" s="451"/>
      <c r="AK29" s="451"/>
      <c r="AL29" s="451"/>
      <c r="AM29" s="428" t="str">
        <f>IF(Y29="","",AE29+AJ29)</f>
        <v/>
      </c>
      <c r="AN29" s="429"/>
      <c r="AO29" s="429"/>
      <c r="AP29" s="429"/>
      <c r="AQ29" s="445" t="str">
        <f>IF(Y29="","",Y29-AM29)</f>
        <v/>
      </c>
      <c r="AR29" s="446"/>
      <c r="AS29" s="446"/>
      <c r="AT29" s="446"/>
      <c r="AU29" s="447"/>
      <c r="AV29" s="30"/>
      <c r="AZ29" s="414"/>
      <c r="BA29" s="415"/>
      <c r="BB29" s="415"/>
      <c r="BC29" s="416"/>
      <c r="BD29" s="431"/>
      <c r="BE29" s="423" t="str">
        <f t="shared" si="0"/>
        <v/>
      </c>
      <c r="BF29" s="424"/>
      <c r="BG29" s="424"/>
      <c r="BH29" s="424"/>
      <c r="BI29" s="424"/>
      <c r="BJ29" s="424"/>
      <c r="BK29" s="425"/>
      <c r="BL29" s="426" t="str">
        <f>IF(O29="","",O29)</f>
        <v/>
      </c>
      <c r="BM29" s="427"/>
      <c r="BN29" s="427"/>
      <c r="BO29" s="427"/>
      <c r="BP29" s="427"/>
      <c r="BQ29" s="224" t="str">
        <f>IF(T29="","",T29)</f>
        <v/>
      </c>
      <c r="BR29" s="34" t="s">
        <v>27</v>
      </c>
      <c r="BS29" s="225" t="str">
        <f>IF(V29="","",V29)</f>
        <v/>
      </c>
      <c r="BT29" s="34" t="s">
        <v>27</v>
      </c>
      <c r="BU29" s="226" t="str">
        <f>IF(X29="","",X29)</f>
        <v/>
      </c>
      <c r="BV29" s="420" t="str">
        <f>IF(Y29="","",Y29)</f>
        <v/>
      </c>
      <c r="BW29" s="421"/>
      <c r="BX29" s="421"/>
      <c r="BY29" s="421"/>
      <c r="BZ29" s="421"/>
      <c r="CA29" s="422"/>
      <c r="CB29" s="678" t="str">
        <f>IF(AE29="","",AE29)</f>
        <v/>
      </c>
      <c r="CC29" s="678"/>
      <c r="CD29" s="678"/>
      <c r="CE29" s="678"/>
      <c r="CF29" s="37" t="str">
        <f>IF(AI29="","",AI29)</f>
        <v/>
      </c>
      <c r="CG29" s="667" t="str">
        <f>IF(AJ29="","",AJ29)</f>
        <v/>
      </c>
      <c r="CH29" s="667"/>
      <c r="CI29" s="667"/>
      <c r="CJ29" s="668" t="str">
        <f>IF(AM29="","",AM29)</f>
        <v/>
      </c>
      <c r="CK29" s="429"/>
      <c r="CL29" s="429"/>
      <c r="CM29" s="429"/>
      <c r="CN29" s="692" t="str">
        <f>IF(AQ29="","",AQ29)</f>
        <v/>
      </c>
      <c r="CO29" s="693"/>
      <c r="CP29" s="693"/>
      <c r="CQ29" s="693"/>
      <c r="CR29" s="694"/>
      <c r="CS29" s="32"/>
      <c r="CV29" s="197" t="str">
        <f>IF(BU29="","",CG29)</f>
        <v/>
      </c>
      <c r="CW29" s="197" t="str">
        <f>IF(BU29="",CG29,"")</f>
        <v/>
      </c>
    </row>
    <row r="30" spans="2:101" ht="14.25">
      <c r="B30" s="5"/>
      <c r="C30" s="477"/>
      <c r="D30" s="346"/>
      <c r="E30" s="346"/>
      <c r="F30" s="478"/>
      <c r="G30" s="430">
        <v>5</v>
      </c>
      <c r="H30" s="466"/>
      <c r="I30" s="467"/>
      <c r="J30" s="467"/>
      <c r="K30" s="467"/>
      <c r="L30" s="467"/>
      <c r="M30" s="467"/>
      <c r="N30" s="468"/>
      <c r="O30" s="462"/>
      <c r="P30" s="463"/>
      <c r="Q30" s="463"/>
      <c r="R30" s="463"/>
      <c r="S30" s="464"/>
      <c r="T30" s="38"/>
      <c r="U30" s="39"/>
      <c r="V30" s="40"/>
      <c r="W30" s="39"/>
      <c r="X30" s="227"/>
      <c r="Y30" s="474"/>
      <c r="Z30" s="475"/>
      <c r="AA30" s="475"/>
      <c r="AB30" s="475"/>
      <c r="AC30" s="475"/>
      <c r="AD30" s="476"/>
      <c r="AE30" s="469"/>
      <c r="AF30" s="469"/>
      <c r="AG30" s="469"/>
      <c r="AH30" s="469"/>
      <c r="AI30" s="41"/>
      <c r="AJ30" s="470"/>
      <c r="AK30" s="470"/>
      <c r="AL30" s="470"/>
      <c r="AM30" s="435"/>
      <c r="AN30" s="436"/>
      <c r="AO30" s="436"/>
      <c r="AP30" s="436"/>
      <c r="AQ30" s="448"/>
      <c r="AR30" s="449"/>
      <c r="AS30" s="449"/>
      <c r="AT30" s="449"/>
      <c r="AU30" s="450"/>
      <c r="AV30" s="30"/>
      <c r="AZ30" s="437"/>
      <c r="BA30" s="438"/>
      <c r="BB30" s="438"/>
      <c r="BC30" s="439"/>
      <c r="BD30" s="430">
        <v>5</v>
      </c>
      <c r="BE30" s="440" t="str">
        <f t="shared" si="0"/>
        <v/>
      </c>
      <c r="BF30" s="441"/>
      <c r="BG30" s="441"/>
      <c r="BH30" s="441"/>
      <c r="BI30" s="441"/>
      <c r="BJ30" s="441"/>
      <c r="BK30" s="442"/>
      <c r="BL30" s="472"/>
      <c r="BM30" s="473"/>
      <c r="BN30" s="473"/>
      <c r="BO30" s="473"/>
      <c r="BP30" s="473"/>
      <c r="BQ30" s="228"/>
      <c r="BR30" s="229"/>
      <c r="BS30" s="230"/>
      <c r="BT30" s="229"/>
      <c r="BU30" s="231"/>
      <c r="BV30" s="432"/>
      <c r="BW30" s="433"/>
      <c r="BX30" s="433"/>
      <c r="BY30" s="433"/>
      <c r="BZ30" s="433"/>
      <c r="CA30" s="434"/>
      <c r="CB30" s="674"/>
      <c r="CC30" s="674"/>
      <c r="CD30" s="674"/>
      <c r="CE30" s="674"/>
      <c r="CF30" s="42"/>
      <c r="CG30" s="675"/>
      <c r="CH30" s="675"/>
      <c r="CI30" s="675"/>
      <c r="CJ30" s="676" t="str">
        <f>IF(BW30="","","第　回請求")</f>
        <v/>
      </c>
      <c r="CK30" s="677"/>
      <c r="CL30" s="677"/>
      <c r="CM30" s="677"/>
      <c r="CN30" s="695"/>
      <c r="CO30" s="696"/>
      <c r="CP30" s="696"/>
      <c r="CQ30" s="696"/>
      <c r="CR30" s="697"/>
      <c r="CS30" s="32"/>
      <c r="CV30" s="197"/>
      <c r="CW30" s="197"/>
    </row>
    <row r="31" spans="2:101" ht="14.25">
      <c r="B31" s="5"/>
      <c r="C31" s="479"/>
      <c r="D31" s="480"/>
      <c r="E31" s="480"/>
      <c r="F31" s="481"/>
      <c r="G31" s="431"/>
      <c r="H31" s="454"/>
      <c r="I31" s="455"/>
      <c r="J31" s="455"/>
      <c r="K31" s="455"/>
      <c r="L31" s="455"/>
      <c r="M31" s="455"/>
      <c r="N31" s="465"/>
      <c r="O31" s="454"/>
      <c r="P31" s="455"/>
      <c r="Q31" s="455"/>
      <c r="R31" s="455"/>
      <c r="S31" s="456"/>
      <c r="T31" s="33"/>
      <c r="U31" s="34" t="s">
        <v>27</v>
      </c>
      <c r="V31" s="35"/>
      <c r="W31" s="34" t="s">
        <v>27</v>
      </c>
      <c r="X31" s="199"/>
      <c r="Y31" s="452"/>
      <c r="Z31" s="451"/>
      <c r="AA31" s="451"/>
      <c r="AB31" s="451"/>
      <c r="AC31" s="451"/>
      <c r="AD31" s="453"/>
      <c r="AE31" s="471"/>
      <c r="AF31" s="471"/>
      <c r="AG31" s="471"/>
      <c r="AH31" s="471"/>
      <c r="AI31" s="36"/>
      <c r="AJ31" s="451"/>
      <c r="AK31" s="451"/>
      <c r="AL31" s="451"/>
      <c r="AM31" s="428" t="str">
        <f>IF(Y31="","",AE31+AJ31)</f>
        <v/>
      </c>
      <c r="AN31" s="429"/>
      <c r="AO31" s="429"/>
      <c r="AP31" s="429"/>
      <c r="AQ31" s="445" t="str">
        <f>IF(Y31="","",Y31-AM31)</f>
        <v/>
      </c>
      <c r="AR31" s="446"/>
      <c r="AS31" s="446"/>
      <c r="AT31" s="446"/>
      <c r="AU31" s="447"/>
      <c r="AV31" s="30"/>
      <c r="AZ31" s="414"/>
      <c r="BA31" s="415"/>
      <c r="BB31" s="415"/>
      <c r="BC31" s="416"/>
      <c r="BD31" s="431"/>
      <c r="BE31" s="423" t="str">
        <f t="shared" si="0"/>
        <v/>
      </c>
      <c r="BF31" s="424"/>
      <c r="BG31" s="424"/>
      <c r="BH31" s="424"/>
      <c r="BI31" s="424"/>
      <c r="BJ31" s="424"/>
      <c r="BK31" s="425"/>
      <c r="BL31" s="426" t="str">
        <f>IF(O31="","",O31)</f>
        <v/>
      </c>
      <c r="BM31" s="427"/>
      <c r="BN31" s="427"/>
      <c r="BO31" s="427"/>
      <c r="BP31" s="427"/>
      <c r="BQ31" s="224" t="str">
        <f>IF(T31="","",T31)</f>
        <v/>
      </c>
      <c r="BR31" s="34" t="s">
        <v>27</v>
      </c>
      <c r="BS31" s="225" t="str">
        <f>IF(V31="","",V31)</f>
        <v/>
      </c>
      <c r="BT31" s="34" t="s">
        <v>27</v>
      </c>
      <c r="BU31" s="226" t="str">
        <f>IF(X31="","",X31)</f>
        <v/>
      </c>
      <c r="BV31" s="420" t="str">
        <f>IF(Y31="","",Y31)</f>
        <v/>
      </c>
      <c r="BW31" s="421"/>
      <c r="BX31" s="421"/>
      <c r="BY31" s="421"/>
      <c r="BZ31" s="421"/>
      <c r="CA31" s="422"/>
      <c r="CB31" s="678" t="str">
        <f>IF(AE31="","",AE31)</f>
        <v/>
      </c>
      <c r="CC31" s="678"/>
      <c r="CD31" s="678"/>
      <c r="CE31" s="678"/>
      <c r="CF31" s="37" t="str">
        <f>IF(AI31="","",AI31)</f>
        <v/>
      </c>
      <c r="CG31" s="667" t="str">
        <f>IF(AJ31="","",AJ31)</f>
        <v/>
      </c>
      <c r="CH31" s="667"/>
      <c r="CI31" s="667"/>
      <c r="CJ31" s="668" t="str">
        <f>IF(AM31="","",AM31)</f>
        <v/>
      </c>
      <c r="CK31" s="429"/>
      <c r="CL31" s="429"/>
      <c r="CM31" s="429"/>
      <c r="CN31" s="692" t="str">
        <f>IF(AQ31="","",AQ31)</f>
        <v/>
      </c>
      <c r="CO31" s="693"/>
      <c r="CP31" s="693"/>
      <c r="CQ31" s="693"/>
      <c r="CR31" s="694"/>
      <c r="CS31" s="32"/>
      <c r="CV31" s="197" t="str">
        <f>IF(BU31="","",CG31)</f>
        <v/>
      </c>
      <c r="CW31" s="197" t="str">
        <f>IF(BU31="",CG31,"")</f>
        <v/>
      </c>
    </row>
    <row r="32" spans="2:101" ht="14.25">
      <c r="B32" s="5"/>
      <c r="C32" s="477"/>
      <c r="D32" s="346"/>
      <c r="E32" s="346"/>
      <c r="F32" s="478"/>
      <c r="G32" s="430">
        <v>6</v>
      </c>
      <c r="H32" s="466"/>
      <c r="I32" s="467"/>
      <c r="J32" s="467"/>
      <c r="K32" s="467"/>
      <c r="L32" s="467"/>
      <c r="M32" s="467"/>
      <c r="N32" s="468"/>
      <c r="O32" s="462"/>
      <c r="P32" s="463"/>
      <c r="Q32" s="463"/>
      <c r="R32" s="463"/>
      <c r="S32" s="464"/>
      <c r="T32" s="38"/>
      <c r="U32" s="39"/>
      <c r="V32" s="40"/>
      <c r="W32" s="39"/>
      <c r="X32" s="227"/>
      <c r="Y32" s="474"/>
      <c r="Z32" s="475"/>
      <c r="AA32" s="475"/>
      <c r="AB32" s="475"/>
      <c r="AC32" s="475"/>
      <c r="AD32" s="476"/>
      <c r="AE32" s="469"/>
      <c r="AF32" s="469"/>
      <c r="AG32" s="469"/>
      <c r="AH32" s="469"/>
      <c r="AI32" s="41"/>
      <c r="AJ32" s="470"/>
      <c r="AK32" s="470"/>
      <c r="AL32" s="470"/>
      <c r="AM32" s="435"/>
      <c r="AN32" s="436"/>
      <c r="AO32" s="436"/>
      <c r="AP32" s="436"/>
      <c r="AQ32" s="448"/>
      <c r="AR32" s="449"/>
      <c r="AS32" s="449"/>
      <c r="AT32" s="449"/>
      <c r="AU32" s="450"/>
      <c r="AV32" s="30"/>
      <c r="AZ32" s="437"/>
      <c r="BA32" s="438"/>
      <c r="BB32" s="438"/>
      <c r="BC32" s="439"/>
      <c r="BD32" s="430">
        <v>6</v>
      </c>
      <c r="BE32" s="440" t="str">
        <f t="shared" si="0"/>
        <v/>
      </c>
      <c r="BF32" s="441"/>
      <c r="BG32" s="441"/>
      <c r="BH32" s="441"/>
      <c r="BI32" s="441"/>
      <c r="BJ32" s="441"/>
      <c r="BK32" s="442"/>
      <c r="BL32" s="472"/>
      <c r="BM32" s="473"/>
      <c r="BN32" s="473"/>
      <c r="BO32" s="473"/>
      <c r="BP32" s="473"/>
      <c r="BQ32" s="228"/>
      <c r="BR32" s="229"/>
      <c r="BS32" s="230"/>
      <c r="BT32" s="229"/>
      <c r="BU32" s="231"/>
      <c r="BV32" s="432"/>
      <c r="BW32" s="433"/>
      <c r="BX32" s="433"/>
      <c r="BY32" s="433"/>
      <c r="BZ32" s="433"/>
      <c r="CA32" s="434"/>
      <c r="CB32" s="674"/>
      <c r="CC32" s="674"/>
      <c r="CD32" s="674"/>
      <c r="CE32" s="674"/>
      <c r="CF32" s="42"/>
      <c r="CG32" s="675"/>
      <c r="CH32" s="675"/>
      <c r="CI32" s="675"/>
      <c r="CJ32" s="676" t="str">
        <f>IF(BW32="","","第　回請求")</f>
        <v/>
      </c>
      <c r="CK32" s="677"/>
      <c r="CL32" s="677"/>
      <c r="CM32" s="677"/>
      <c r="CN32" s="695"/>
      <c r="CO32" s="696"/>
      <c r="CP32" s="696"/>
      <c r="CQ32" s="696"/>
      <c r="CR32" s="697"/>
      <c r="CS32" s="32"/>
      <c r="CV32" s="197"/>
      <c r="CW32" s="197"/>
    </row>
    <row r="33" spans="2:101" ht="14.25">
      <c r="B33" s="5"/>
      <c r="C33" s="479"/>
      <c r="D33" s="480"/>
      <c r="E33" s="480"/>
      <c r="F33" s="481"/>
      <c r="G33" s="431"/>
      <c r="H33" s="454"/>
      <c r="I33" s="455"/>
      <c r="J33" s="455"/>
      <c r="K33" s="455"/>
      <c r="L33" s="455"/>
      <c r="M33" s="455"/>
      <c r="N33" s="465"/>
      <c r="O33" s="454"/>
      <c r="P33" s="455"/>
      <c r="Q33" s="455"/>
      <c r="R33" s="455"/>
      <c r="S33" s="456"/>
      <c r="T33" s="33"/>
      <c r="U33" s="34" t="s">
        <v>27</v>
      </c>
      <c r="V33" s="35"/>
      <c r="W33" s="34" t="s">
        <v>27</v>
      </c>
      <c r="X33" s="199"/>
      <c r="Y33" s="452"/>
      <c r="Z33" s="451"/>
      <c r="AA33" s="451"/>
      <c r="AB33" s="451"/>
      <c r="AC33" s="451"/>
      <c r="AD33" s="453"/>
      <c r="AE33" s="471"/>
      <c r="AF33" s="471"/>
      <c r="AG33" s="471"/>
      <c r="AH33" s="471"/>
      <c r="AI33" s="36"/>
      <c r="AJ33" s="451"/>
      <c r="AK33" s="451"/>
      <c r="AL33" s="451"/>
      <c r="AM33" s="428" t="str">
        <f>IF(Y33="","",AE33+AJ33)</f>
        <v/>
      </c>
      <c r="AN33" s="429"/>
      <c r="AO33" s="429"/>
      <c r="AP33" s="429"/>
      <c r="AQ33" s="445" t="str">
        <f>IF(Y33="","",Y33-AM33)</f>
        <v/>
      </c>
      <c r="AR33" s="446"/>
      <c r="AS33" s="446"/>
      <c r="AT33" s="446"/>
      <c r="AU33" s="447"/>
      <c r="AV33" s="30"/>
      <c r="AZ33" s="414"/>
      <c r="BA33" s="415"/>
      <c r="BB33" s="415"/>
      <c r="BC33" s="416"/>
      <c r="BD33" s="431"/>
      <c r="BE33" s="423" t="str">
        <f t="shared" si="0"/>
        <v/>
      </c>
      <c r="BF33" s="424"/>
      <c r="BG33" s="424"/>
      <c r="BH33" s="424"/>
      <c r="BI33" s="424"/>
      <c r="BJ33" s="424"/>
      <c r="BK33" s="425"/>
      <c r="BL33" s="426" t="str">
        <f>IF(O33="","",O33)</f>
        <v/>
      </c>
      <c r="BM33" s="427"/>
      <c r="BN33" s="427"/>
      <c r="BO33" s="427"/>
      <c r="BP33" s="427"/>
      <c r="BQ33" s="224" t="str">
        <f>IF(T33="","",T33)</f>
        <v/>
      </c>
      <c r="BR33" s="34" t="s">
        <v>27</v>
      </c>
      <c r="BS33" s="225" t="str">
        <f>IF(V33="","",V33)</f>
        <v/>
      </c>
      <c r="BT33" s="34" t="s">
        <v>27</v>
      </c>
      <c r="BU33" s="226" t="str">
        <f>IF(X33="","",X33)</f>
        <v/>
      </c>
      <c r="BV33" s="420" t="str">
        <f>IF(Y33="","",Y33)</f>
        <v/>
      </c>
      <c r="BW33" s="421"/>
      <c r="BX33" s="421"/>
      <c r="BY33" s="421"/>
      <c r="BZ33" s="421"/>
      <c r="CA33" s="422"/>
      <c r="CB33" s="678" t="str">
        <f>IF(AE33="","",AE33)</f>
        <v/>
      </c>
      <c r="CC33" s="678"/>
      <c r="CD33" s="678"/>
      <c r="CE33" s="678"/>
      <c r="CF33" s="37" t="str">
        <f>IF(AI33="","",AI33)</f>
        <v/>
      </c>
      <c r="CG33" s="667" t="str">
        <f>IF(AJ33="","",AJ33)</f>
        <v/>
      </c>
      <c r="CH33" s="667"/>
      <c r="CI33" s="667"/>
      <c r="CJ33" s="668" t="str">
        <f>IF(AM33="","",AM33)</f>
        <v/>
      </c>
      <c r="CK33" s="429"/>
      <c r="CL33" s="429"/>
      <c r="CM33" s="429"/>
      <c r="CN33" s="692" t="str">
        <f>IF(AQ33="","",AQ33)</f>
        <v/>
      </c>
      <c r="CO33" s="693"/>
      <c r="CP33" s="693"/>
      <c r="CQ33" s="693"/>
      <c r="CR33" s="694"/>
      <c r="CS33" s="32"/>
      <c r="CV33" s="197" t="str">
        <f>IF(BU33="","",CG33)</f>
        <v/>
      </c>
      <c r="CW33" s="197" t="str">
        <f>IF(BU33="",CG33,"")</f>
        <v/>
      </c>
    </row>
    <row r="34" spans="2:101" ht="14.25">
      <c r="B34" s="5"/>
      <c r="C34" s="477"/>
      <c r="D34" s="346"/>
      <c r="E34" s="346"/>
      <c r="F34" s="478"/>
      <c r="G34" s="430">
        <v>7</v>
      </c>
      <c r="H34" s="466"/>
      <c r="I34" s="467"/>
      <c r="J34" s="467"/>
      <c r="K34" s="467"/>
      <c r="L34" s="467"/>
      <c r="M34" s="467"/>
      <c r="N34" s="468"/>
      <c r="O34" s="462"/>
      <c r="P34" s="463"/>
      <c r="Q34" s="463"/>
      <c r="R34" s="463"/>
      <c r="S34" s="464"/>
      <c r="T34" s="38"/>
      <c r="U34" s="39"/>
      <c r="V34" s="40"/>
      <c r="W34" s="39"/>
      <c r="X34" s="227"/>
      <c r="Y34" s="474"/>
      <c r="Z34" s="475"/>
      <c r="AA34" s="475"/>
      <c r="AB34" s="475"/>
      <c r="AC34" s="475"/>
      <c r="AD34" s="476"/>
      <c r="AE34" s="469"/>
      <c r="AF34" s="469"/>
      <c r="AG34" s="469"/>
      <c r="AH34" s="469"/>
      <c r="AI34" s="41"/>
      <c r="AJ34" s="470"/>
      <c r="AK34" s="470"/>
      <c r="AL34" s="470"/>
      <c r="AM34" s="435"/>
      <c r="AN34" s="436"/>
      <c r="AO34" s="436"/>
      <c r="AP34" s="436"/>
      <c r="AQ34" s="448"/>
      <c r="AR34" s="449"/>
      <c r="AS34" s="449"/>
      <c r="AT34" s="449"/>
      <c r="AU34" s="450"/>
      <c r="AV34" s="30"/>
      <c r="AZ34" s="437"/>
      <c r="BA34" s="438"/>
      <c r="BB34" s="438"/>
      <c r="BC34" s="439"/>
      <c r="BD34" s="430">
        <v>7</v>
      </c>
      <c r="BE34" s="440" t="str">
        <f t="shared" si="0"/>
        <v/>
      </c>
      <c r="BF34" s="441"/>
      <c r="BG34" s="441"/>
      <c r="BH34" s="441"/>
      <c r="BI34" s="441"/>
      <c r="BJ34" s="441"/>
      <c r="BK34" s="442"/>
      <c r="BL34" s="472"/>
      <c r="BM34" s="473"/>
      <c r="BN34" s="473"/>
      <c r="BO34" s="473"/>
      <c r="BP34" s="473"/>
      <c r="BQ34" s="228"/>
      <c r="BR34" s="229"/>
      <c r="BS34" s="230"/>
      <c r="BT34" s="229"/>
      <c r="BU34" s="231"/>
      <c r="BV34" s="432"/>
      <c r="BW34" s="433"/>
      <c r="BX34" s="433"/>
      <c r="BY34" s="433"/>
      <c r="BZ34" s="433"/>
      <c r="CA34" s="434"/>
      <c r="CB34" s="674"/>
      <c r="CC34" s="674"/>
      <c r="CD34" s="674"/>
      <c r="CE34" s="674"/>
      <c r="CF34" s="42"/>
      <c r="CG34" s="675"/>
      <c r="CH34" s="675"/>
      <c r="CI34" s="675"/>
      <c r="CJ34" s="676" t="str">
        <f>IF(BW34="","","第　回請求")</f>
        <v/>
      </c>
      <c r="CK34" s="677"/>
      <c r="CL34" s="677"/>
      <c r="CM34" s="677"/>
      <c r="CN34" s="695"/>
      <c r="CO34" s="696"/>
      <c r="CP34" s="696"/>
      <c r="CQ34" s="696"/>
      <c r="CR34" s="697"/>
      <c r="CS34" s="32"/>
      <c r="CV34" s="197"/>
      <c r="CW34" s="197"/>
    </row>
    <row r="35" spans="2:101" ht="14.25">
      <c r="B35" s="5"/>
      <c r="C35" s="479"/>
      <c r="D35" s="480"/>
      <c r="E35" s="480"/>
      <c r="F35" s="481"/>
      <c r="G35" s="431"/>
      <c r="H35" s="454"/>
      <c r="I35" s="455"/>
      <c r="J35" s="455"/>
      <c r="K35" s="455"/>
      <c r="L35" s="455"/>
      <c r="M35" s="455"/>
      <c r="N35" s="465"/>
      <c r="O35" s="454"/>
      <c r="P35" s="455"/>
      <c r="Q35" s="455"/>
      <c r="R35" s="455"/>
      <c r="S35" s="456"/>
      <c r="T35" s="33"/>
      <c r="U35" s="34" t="s">
        <v>27</v>
      </c>
      <c r="V35" s="35"/>
      <c r="W35" s="34" t="s">
        <v>27</v>
      </c>
      <c r="X35" s="199"/>
      <c r="Y35" s="452"/>
      <c r="Z35" s="451"/>
      <c r="AA35" s="451"/>
      <c r="AB35" s="451"/>
      <c r="AC35" s="451"/>
      <c r="AD35" s="453"/>
      <c r="AE35" s="471"/>
      <c r="AF35" s="471"/>
      <c r="AG35" s="471"/>
      <c r="AH35" s="471"/>
      <c r="AI35" s="36"/>
      <c r="AJ35" s="451"/>
      <c r="AK35" s="451"/>
      <c r="AL35" s="451"/>
      <c r="AM35" s="428" t="str">
        <f>IF(Y35="","",AE35+AJ35)</f>
        <v/>
      </c>
      <c r="AN35" s="429"/>
      <c r="AO35" s="429"/>
      <c r="AP35" s="429"/>
      <c r="AQ35" s="445" t="str">
        <f>IF(Y35="","",Y35-AM35)</f>
        <v/>
      </c>
      <c r="AR35" s="446"/>
      <c r="AS35" s="446"/>
      <c r="AT35" s="446"/>
      <c r="AU35" s="447"/>
      <c r="AV35" s="30"/>
      <c r="AZ35" s="414"/>
      <c r="BA35" s="415"/>
      <c r="BB35" s="415"/>
      <c r="BC35" s="416"/>
      <c r="BD35" s="431"/>
      <c r="BE35" s="423" t="str">
        <f t="shared" si="0"/>
        <v/>
      </c>
      <c r="BF35" s="424"/>
      <c r="BG35" s="424"/>
      <c r="BH35" s="424"/>
      <c r="BI35" s="424"/>
      <c r="BJ35" s="424"/>
      <c r="BK35" s="425"/>
      <c r="BL35" s="426" t="str">
        <f>IF(O35="","",O35)</f>
        <v/>
      </c>
      <c r="BM35" s="427"/>
      <c r="BN35" s="427"/>
      <c r="BO35" s="427"/>
      <c r="BP35" s="427"/>
      <c r="BQ35" s="224" t="str">
        <f>IF(T35="","",T35)</f>
        <v/>
      </c>
      <c r="BR35" s="34" t="s">
        <v>27</v>
      </c>
      <c r="BS35" s="225" t="str">
        <f>IF(V35="","",V35)</f>
        <v/>
      </c>
      <c r="BT35" s="34" t="s">
        <v>27</v>
      </c>
      <c r="BU35" s="226" t="str">
        <f>IF(X35="","",X35)</f>
        <v/>
      </c>
      <c r="BV35" s="420" t="str">
        <f>IF(Y35="","",Y35)</f>
        <v/>
      </c>
      <c r="BW35" s="421"/>
      <c r="BX35" s="421"/>
      <c r="BY35" s="421"/>
      <c r="BZ35" s="421"/>
      <c r="CA35" s="422"/>
      <c r="CB35" s="678" t="str">
        <f>IF(AE35="","",AE35)</f>
        <v/>
      </c>
      <c r="CC35" s="678"/>
      <c r="CD35" s="678"/>
      <c r="CE35" s="678"/>
      <c r="CF35" s="37" t="str">
        <f>IF(AI35="","",AI35)</f>
        <v/>
      </c>
      <c r="CG35" s="667" t="str">
        <f>IF(AJ35="","",AJ35)</f>
        <v/>
      </c>
      <c r="CH35" s="667"/>
      <c r="CI35" s="667"/>
      <c r="CJ35" s="668" t="str">
        <f>IF(AM35="","",AM35)</f>
        <v/>
      </c>
      <c r="CK35" s="429"/>
      <c r="CL35" s="429"/>
      <c r="CM35" s="429"/>
      <c r="CN35" s="692" t="str">
        <f>IF(AQ35="","",AQ35)</f>
        <v/>
      </c>
      <c r="CO35" s="693"/>
      <c r="CP35" s="693"/>
      <c r="CQ35" s="693"/>
      <c r="CR35" s="694"/>
      <c r="CS35" s="32"/>
      <c r="CV35" s="197" t="str">
        <f>IF(BU35="","",CG35)</f>
        <v/>
      </c>
      <c r="CW35" s="197" t="str">
        <f>IF(BU35="",CG35,"")</f>
        <v/>
      </c>
    </row>
    <row r="36" spans="2:101" ht="14.25">
      <c r="B36" s="5"/>
      <c r="C36" s="477"/>
      <c r="D36" s="346"/>
      <c r="E36" s="346"/>
      <c r="F36" s="478"/>
      <c r="G36" s="430">
        <v>8</v>
      </c>
      <c r="H36" s="466"/>
      <c r="I36" s="467"/>
      <c r="J36" s="467"/>
      <c r="K36" s="467"/>
      <c r="L36" s="467"/>
      <c r="M36" s="467"/>
      <c r="N36" s="468"/>
      <c r="O36" s="462"/>
      <c r="P36" s="463"/>
      <c r="Q36" s="463"/>
      <c r="R36" s="463"/>
      <c r="S36" s="464"/>
      <c r="T36" s="38"/>
      <c r="U36" s="39"/>
      <c r="V36" s="40"/>
      <c r="W36" s="39"/>
      <c r="X36" s="227"/>
      <c r="Y36" s="474"/>
      <c r="Z36" s="475"/>
      <c r="AA36" s="475"/>
      <c r="AB36" s="475"/>
      <c r="AC36" s="475"/>
      <c r="AD36" s="476"/>
      <c r="AE36" s="469"/>
      <c r="AF36" s="469"/>
      <c r="AG36" s="469"/>
      <c r="AH36" s="469"/>
      <c r="AI36" s="41"/>
      <c r="AJ36" s="470"/>
      <c r="AK36" s="470"/>
      <c r="AL36" s="470"/>
      <c r="AM36" s="435"/>
      <c r="AN36" s="436"/>
      <c r="AO36" s="436"/>
      <c r="AP36" s="436"/>
      <c r="AQ36" s="448"/>
      <c r="AR36" s="449"/>
      <c r="AS36" s="449"/>
      <c r="AT36" s="449"/>
      <c r="AU36" s="450"/>
      <c r="AV36" s="30"/>
      <c r="AZ36" s="437"/>
      <c r="BA36" s="438"/>
      <c r="BB36" s="438"/>
      <c r="BC36" s="439"/>
      <c r="BD36" s="430">
        <v>8</v>
      </c>
      <c r="BE36" s="440" t="str">
        <f t="shared" si="0"/>
        <v/>
      </c>
      <c r="BF36" s="441"/>
      <c r="BG36" s="441"/>
      <c r="BH36" s="441"/>
      <c r="BI36" s="441"/>
      <c r="BJ36" s="441"/>
      <c r="BK36" s="442"/>
      <c r="BL36" s="472"/>
      <c r="BM36" s="473"/>
      <c r="BN36" s="473"/>
      <c r="BO36" s="473"/>
      <c r="BP36" s="473"/>
      <c r="BQ36" s="228"/>
      <c r="BR36" s="229"/>
      <c r="BS36" s="230"/>
      <c r="BT36" s="229"/>
      <c r="BU36" s="231"/>
      <c r="BV36" s="432"/>
      <c r="BW36" s="433"/>
      <c r="BX36" s="433"/>
      <c r="BY36" s="433"/>
      <c r="BZ36" s="433"/>
      <c r="CA36" s="434"/>
      <c r="CB36" s="674"/>
      <c r="CC36" s="674"/>
      <c r="CD36" s="674"/>
      <c r="CE36" s="674"/>
      <c r="CF36" s="42"/>
      <c r="CG36" s="675"/>
      <c r="CH36" s="675"/>
      <c r="CI36" s="675"/>
      <c r="CJ36" s="676" t="str">
        <f>IF(BW36="","","第　回請求")</f>
        <v/>
      </c>
      <c r="CK36" s="677"/>
      <c r="CL36" s="677"/>
      <c r="CM36" s="677"/>
      <c r="CN36" s="695"/>
      <c r="CO36" s="696"/>
      <c r="CP36" s="696"/>
      <c r="CQ36" s="696"/>
      <c r="CR36" s="697"/>
      <c r="CS36" s="32"/>
      <c r="CV36" s="197"/>
      <c r="CW36" s="197"/>
    </row>
    <row r="37" spans="2:101" ht="14.25">
      <c r="B37" s="5"/>
      <c r="C37" s="479"/>
      <c r="D37" s="480"/>
      <c r="E37" s="480"/>
      <c r="F37" s="481"/>
      <c r="G37" s="431"/>
      <c r="H37" s="454"/>
      <c r="I37" s="455"/>
      <c r="J37" s="455"/>
      <c r="K37" s="455"/>
      <c r="L37" s="455"/>
      <c r="M37" s="455"/>
      <c r="N37" s="465"/>
      <c r="O37" s="454"/>
      <c r="P37" s="455"/>
      <c r="Q37" s="455"/>
      <c r="R37" s="455"/>
      <c r="S37" s="456"/>
      <c r="T37" s="33"/>
      <c r="U37" s="34" t="s">
        <v>27</v>
      </c>
      <c r="V37" s="35"/>
      <c r="W37" s="34" t="s">
        <v>27</v>
      </c>
      <c r="X37" s="199"/>
      <c r="Y37" s="452"/>
      <c r="Z37" s="451"/>
      <c r="AA37" s="451"/>
      <c r="AB37" s="451"/>
      <c r="AC37" s="451"/>
      <c r="AD37" s="453"/>
      <c r="AE37" s="471"/>
      <c r="AF37" s="471"/>
      <c r="AG37" s="471"/>
      <c r="AH37" s="471"/>
      <c r="AI37" s="36"/>
      <c r="AJ37" s="451"/>
      <c r="AK37" s="451"/>
      <c r="AL37" s="451"/>
      <c r="AM37" s="428" t="str">
        <f>IF(Y37="","",AE37+AJ37)</f>
        <v/>
      </c>
      <c r="AN37" s="429"/>
      <c r="AO37" s="429"/>
      <c r="AP37" s="429"/>
      <c r="AQ37" s="445" t="str">
        <f>IF(Y37="","",Y37-AM37)</f>
        <v/>
      </c>
      <c r="AR37" s="446"/>
      <c r="AS37" s="446"/>
      <c r="AT37" s="446"/>
      <c r="AU37" s="447"/>
      <c r="AV37" s="30"/>
      <c r="AZ37" s="414"/>
      <c r="BA37" s="415"/>
      <c r="BB37" s="415"/>
      <c r="BC37" s="416"/>
      <c r="BD37" s="431"/>
      <c r="BE37" s="423" t="str">
        <f t="shared" si="0"/>
        <v/>
      </c>
      <c r="BF37" s="424"/>
      <c r="BG37" s="424"/>
      <c r="BH37" s="424"/>
      <c r="BI37" s="424"/>
      <c r="BJ37" s="424"/>
      <c r="BK37" s="425"/>
      <c r="BL37" s="426" t="str">
        <f>IF(O37="","",O37)</f>
        <v/>
      </c>
      <c r="BM37" s="427"/>
      <c r="BN37" s="427"/>
      <c r="BO37" s="427"/>
      <c r="BP37" s="427"/>
      <c r="BQ37" s="224" t="str">
        <f>IF(T37="","",T37)</f>
        <v/>
      </c>
      <c r="BR37" s="34" t="s">
        <v>27</v>
      </c>
      <c r="BS37" s="225" t="str">
        <f>IF(V37="","",V37)</f>
        <v/>
      </c>
      <c r="BT37" s="34" t="s">
        <v>27</v>
      </c>
      <c r="BU37" s="226" t="str">
        <f>IF(X37="","",X37)</f>
        <v/>
      </c>
      <c r="BV37" s="420" t="str">
        <f>IF(Y37="","",Y37)</f>
        <v/>
      </c>
      <c r="BW37" s="421"/>
      <c r="BX37" s="421"/>
      <c r="BY37" s="421"/>
      <c r="BZ37" s="421"/>
      <c r="CA37" s="422"/>
      <c r="CB37" s="678" t="str">
        <f>IF(AE37="","",AE37)</f>
        <v/>
      </c>
      <c r="CC37" s="678"/>
      <c r="CD37" s="678"/>
      <c r="CE37" s="678"/>
      <c r="CF37" s="37" t="str">
        <f>IF(AI37="","",AI37)</f>
        <v/>
      </c>
      <c r="CG37" s="667" t="str">
        <f>IF(AJ37="","",AJ37)</f>
        <v/>
      </c>
      <c r="CH37" s="667"/>
      <c r="CI37" s="667"/>
      <c r="CJ37" s="668" t="str">
        <f>IF(AM37="","",AM37)</f>
        <v/>
      </c>
      <c r="CK37" s="429"/>
      <c r="CL37" s="429"/>
      <c r="CM37" s="429"/>
      <c r="CN37" s="692" t="str">
        <f>IF(AQ37="","",AQ37)</f>
        <v/>
      </c>
      <c r="CO37" s="693"/>
      <c r="CP37" s="693"/>
      <c r="CQ37" s="693"/>
      <c r="CR37" s="694"/>
      <c r="CS37" s="32"/>
      <c r="CV37" s="197" t="str">
        <f>IF(BU37="","",CG37)</f>
        <v/>
      </c>
      <c r="CW37" s="197" t="str">
        <f>IF(BU37="",CG37,"")</f>
        <v/>
      </c>
    </row>
    <row r="38" spans="2:101" ht="14.25">
      <c r="B38" s="5"/>
      <c r="C38" s="477"/>
      <c r="D38" s="346"/>
      <c r="E38" s="346"/>
      <c r="F38" s="478"/>
      <c r="G38" s="430">
        <v>9</v>
      </c>
      <c r="H38" s="466"/>
      <c r="I38" s="467"/>
      <c r="J38" s="467"/>
      <c r="K38" s="467"/>
      <c r="L38" s="467"/>
      <c r="M38" s="467"/>
      <c r="N38" s="468"/>
      <c r="O38" s="462"/>
      <c r="P38" s="463"/>
      <c r="Q38" s="463"/>
      <c r="R38" s="463"/>
      <c r="S38" s="464"/>
      <c r="T38" s="38"/>
      <c r="U38" s="39"/>
      <c r="V38" s="40"/>
      <c r="W38" s="39"/>
      <c r="X38" s="227"/>
      <c r="Y38" s="474"/>
      <c r="Z38" s="475"/>
      <c r="AA38" s="475"/>
      <c r="AB38" s="475"/>
      <c r="AC38" s="475"/>
      <c r="AD38" s="476"/>
      <c r="AE38" s="469"/>
      <c r="AF38" s="469"/>
      <c r="AG38" s="469"/>
      <c r="AH38" s="469"/>
      <c r="AI38" s="41"/>
      <c r="AJ38" s="470"/>
      <c r="AK38" s="470"/>
      <c r="AL38" s="470"/>
      <c r="AM38" s="435"/>
      <c r="AN38" s="436"/>
      <c r="AO38" s="436"/>
      <c r="AP38" s="436"/>
      <c r="AQ38" s="448"/>
      <c r="AR38" s="449"/>
      <c r="AS38" s="449"/>
      <c r="AT38" s="449"/>
      <c r="AU38" s="450"/>
      <c r="AV38" s="30"/>
      <c r="AZ38" s="437"/>
      <c r="BA38" s="438"/>
      <c r="BB38" s="438"/>
      <c r="BC38" s="439"/>
      <c r="BD38" s="430">
        <v>9</v>
      </c>
      <c r="BE38" s="440" t="str">
        <f t="shared" si="0"/>
        <v/>
      </c>
      <c r="BF38" s="441"/>
      <c r="BG38" s="441"/>
      <c r="BH38" s="441"/>
      <c r="BI38" s="441"/>
      <c r="BJ38" s="441"/>
      <c r="BK38" s="442"/>
      <c r="BL38" s="472"/>
      <c r="BM38" s="473"/>
      <c r="BN38" s="473"/>
      <c r="BO38" s="473"/>
      <c r="BP38" s="473"/>
      <c r="BQ38" s="228"/>
      <c r="BR38" s="229"/>
      <c r="BS38" s="230"/>
      <c r="BT38" s="229"/>
      <c r="BU38" s="231"/>
      <c r="BV38" s="432"/>
      <c r="BW38" s="433"/>
      <c r="BX38" s="433"/>
      <c r="BY38" s="433"/>
      <c r="BZ38" s="433"/>
      <c r="CA38" s="434"/>
      <c r="CB38" s="674"/>
      <c r="CC38" s="674"/>
      <c r="CD38" s="674"/>
      <c r="CE38" s="674"/>
      <c r="CF38" s="42"/>
      <c r="CG38" s="675"/>
      <c r="CH38" s="675"/>
      <c r="CI38" s="675"/>
      <c r="CJ38" s="676" t="str">
        <f>IF(BW38="","","第　回請求")</f>
        <v/>
      </c>
      <c r="CK38" s="677"/>
      <c r="CL38" s="677"/>
      <c r="CM38" s="677"/>
      <c r="CN38" s="695"/>
      <c r="CO38" s="696"/>
      <c r="CP38" s="696"/>
      <c r="CQ38" s="696"/>
      <c r="CR38" s="697"/>
      <c r="CS38" s="32"/>
      <c r="CV38" s="197"/>
      <c r="CW38" s="197"/>
    </row>
    <row r="39" spans="2:101" ht="14.25">
      <c r="B39" s="5"/>
      <c r="C39" s="479"/>
      <c r="D39" s="480"/>
      <c r="E39" s="480"/>
      <c r="F39" s="481"/>
      <c r="G39" s="431"/>
      <c r="H39" s="454"/>
      <c r="I39" s="455"/>
      <c r="J39" s="455"/>
      <c r="K39" s="455"/>
      <c r="L39" s="455"/>
      <c r="M39" s="455"/>
      <c r="N39" s="465"/>
      <c r="O39" s="454"/>
      <c r="P39" s="455"/>
      <c r="Q39" s="455"/>
      <c r="R39" s="455"/>
      <c r="S39" s="456"/>
      <c r="T39" s="33"/>
      <c r="U39" s="34" t="s">
        <v>27</v>
      </c>
      <c r="V39" s="35"/>
      <c r="W39" s="34" t="s">
        <v>27</v>
      </c>
      <c r="X39" s="199"/>
      <c r="Y39" s="452"/>
      <c r="Z39" s="451"/>
      <c r="AA39" s="451"/>
      <c r="AB39" s="451"/>
      <c r="AC39" s="451"/>
      <c r="AD39" s="453"/>
      <c r="AE39" s="471"/>
      <c r="AF39" s="471"/>
      <c r="AG39" s="471"/>
      <c r="AH39" s="471"/>
      <c r="AI39" s="36"/>
      <c r="AJ39" s="451"/>
      <c r="AK39" s="451"/>
      <c r="AL39" s="451"/>
      <c r="AM39" s="428" t="str">
        <f>IF(Y39="","",AE39+AJ39)</f>
        <v/>
      </c>
      <c r="AN39" s="429"/>
      <c r="AO39" s="429"/>
      <c r="AP39" s="429"/>
      <c r="AQ39" s="445" t="str">
        <f>IF(Y39="","",Y39-AM39)</f>
        <v/>
      </c>
      <c r="AR39" s="446"/>
      <c r="AS39" s="446"/>
      <c r="AT39" s="446"/>
      <c r="AU39" s="447"/>
      <c r="AV39" s="30"/>
      <c r="AZ39" s="414"/>
      <c r="BA39" s="415"/>
      <c r="BB39" s="415"/>
      <c r="BC39" s="416"/>
      <c r="BD39" s="431"/>
      <c r="BE39" s="423" t="str">
        <f t="shared" si="0"/>
        <v/>
      </c>
      <c r="BF39" s="424"/>
      <c r="BG39" s="424"/>
      <c r="BH39" s="424"/>
      <c r="BI39" s="424"/>
      <c r="BJ39" s="424"/>
      <c r="BK39" s="425"/>
      <c r="BL39" s="426" t="str">
        <f>IF(O39="","",O39)</f>
        <v/>
      </c>
      <c r="BM39" s="427"/>
      <c r="BN39" s="427"/>
      <c r="BO39" s="427"/>
      <c r="BP39" s="427"/>
      <c r="BQ39" s="224" t="str">
        <f>IF(T39="","",T39)</f>
        <v/>
      </c>
      <c r="BR39" s="34" t="s">
        <v>27</v>
      </c>
      <c r="BS39" s="225" t="str">
        <f>IF(V39="","",V39)</f>
        <v/>
      </c>
      <c r="BT39" s="34" t="s">
        <v>27</v>
      </c>
      <c r="BU39" s="226" t="str">
        <f>IF(X39="","",X39)</f>
        <v/>
      </c>
      <c r="BV39" s="420" t="str">
        <f>IF(Y39="","",Y39)</f>
        <v/>
      </c>
      <c r="BW39" s="421"/>
      <c r="BX39" s="421"/>
      <c r="BY39" s="421"/>
      <c r="BZ39" s="421"/>
      <c r="CA39" s="422"/>
      <c r="CB39" s="678" t="str">
        <f>IF(AE39="","",AE39)</f>
        <v/>
      </c>
      <c r="CC39" s="678"/>
      <c r="CD39" s="678"/>
      <c r="CE39" s="678"/>
      <c r="CF39" s="37" t="str">
        <f>IF(AI39="","",AI39)</f>
        <v/>
      </c>
      <c r="CG39" s="667" t="str">
        <f>IF(AJ39="","",AJ39)</f>
        <v/>
      </c>
      <c r="CH39" s="667"/>
      <c r="CI39" s="667"/>
      <c r="CJ39" s="668" t="str">
        <f>IF(AM39="","",AM39)</f>
        <v/>
      </c>
      <c r="CK39" s="429"/>
      <c r="CL39" s="429"/>
      <c r="CM39" s="429"/>
      <c r="CN39" s="692" t="str">
        <f>IF(AQ39="","",AQ39)</f>
        <v/>
      </c>
      <c r="CO39" s="693"/>
      <c r="CP39" s="693"/>
      <c r="CQ39" s="693"/>
      <c r="CR39" s="694"/>
      <c r="CS39" s="32"/>
      <c r="CV39" s="197" t="str">
        <f>IF(BU39="","",CG39)</f>
        <v/>
      </c>
      <c r="CW39" s="197" t="str">
        <f>IF(BU39="",CG39,"")</f>
        <v/>
      </c>
    </row>
    <row r="40" spans="2:101" ht="14.25">
      <c r="B40" s="5"/>
      <c r="C40" s="477"/>
      <c r="D40" s="346"/>
      <c r="E40" s="346"/>
      <c r="F40" s="478"/>
      <c r="G40" s="430">
        <v>10</v>
      </c>
      <c r="H40" s="466"/>
      <c r="I40" s="467"/>
      <c r="J40" s="467"/>
      <c r="K40" s="467"/>
      <c r="L40" s="467"/>
      <c r="M40" s="467"/>
      <c r="N40" s="468"/>
      <c r="O40" s="462"/>
      <c r="P40" s="463"/>
      <c r="Q40" s="463"/>
      <c r="R40" s="463"/>
      <c r="S40" s="464"/>
      <c r="T40" s="38"/>
      <c r="U40" s="39"/>
      <c r="V40" s="40"/>
      <c r="W40" s="39"/>
      <c r="X40" s="227"/>
      <c r="Y40" s="474"/>
      <c r="Z40" s="475"/>
      <c r="AA40" s="475"/>
      <c r="AB40" s="475"/>
      <c r="AC40" s="475"/>
      <c r="AD40" s="476"/>
      <c r="AE40" s="469"/>
      <c r="AF40" s="469"/>
      <c r="AG40" s="469"/>
      <c r="AH40" s="469"/>
      <c r="AI40" s="41"/>
      <c r="AJ40" s="470"/>
      <c r="AK40" s="470"/>
      <c r="AL40" s="470"/>
      <c r="AM40" s="435"/>
      <c r="AN40" s="436"/>
      <c r="AO40" s="436"/>
      <c r="AP40" s="436"/>
      <c r="AQ40" s="448"/>
      <c r="AR40" s="449"/>
      <c r="AS40" s="449"/>
      <c r="AT40" s="449"/>
      <c r="AU40" s="450"/>
      <c r="AV40" s="30"/>
      <c r="AZ40" s="437"/>
      <c r="BA40" s="438"/>
      <c r="BB40" s="438"/>
      <c r="BC40" s="439"/>
      <c r="BD40" s="430">
        <v>10</v>
      </c>
      <c r="BE40" s="440" t="str">
        <f t="shared" si="0"/>
        <v/>
      </c>
      <c r="BF40" s="441"/>
      <c r="BG40" s="441"/>
      <c r="BH40" s="441"/>
      <c r="BI40" s="441"/>
      <c r="BJ40" s="441"/>
      <c r="BK40" s="442"/>
      <c r="BL40" s="472"/>
      <c r="BM40" s="473"/>
      <c r="BN40" s="473"/>
      <c r="BO40" s="473"/>
      <c r="BP40" s="473"/>
      <c r="BQ40" s="228"/>
      <c r="BR40" s="229"/>
      <c r="BS40" s="230"/>
      <c r="BT40" s="229"/>
      <c r="BU40" s="231"/>
      <c r="BV40" s="432"/>
      <c r="BW40" s="433"/>
      <c r="BX40" s="433"/>
      <c r="BY40" s="433"/>
      <c r="BZ40" s="433"/>
      <c r="CA40" s="434"/>
      <c r="CB40" s="674"/>
      <c r="CC40" s="674"/>
      <c r="CD40" s="674"/>
      <c r="CE40" s="674"/>
      <c r="CF40" s="42"/>
      <c r="CG40" s="675"/>
      <c r="CH40" s="675"/>
      <c r="CI40" s="675"/>
      <c r="CJ40" s="676" t="str">
        <f>IF(BW40="","","第　回請求")</f>
        <v/>
      </c>
      <c r="CK40" s="677"/>
      <c r="CL40" s="677"/>
      <c r="CM40" s="677"/>
      <c r="CN40" s="695"/>
      <c r="CO40" s="696"/>
      <c r="CP40" s="696"/>
      <c r="CQ40" s="696"/>
      <c r="CR40" s="697"/>
      <c r="CS40" s="32"/>
      <c r="CV40" s="197"/>
      <c r="CW40" s="197"/>
    </row>
    <row r="41" spans="2:101" ht="15" thickBot="1">
      <c r="B41" s="5"/>
      <c r="C41" s="477"/>
      <c r="D41" s="346"/>
      <c r="E41" s="346"/>
      <c r="F41" s="478"/>
      <c r="G41" s="482"/>
      <c r="H41" s="643"/>
      <c r="I41" s="644"/>
      <c r="J41" s="644"/>
      <c r="K41" s="644"/>
      <c r="L41" s="644"/>
      <c r="M41" s="644"/>
      <c r="N41" s="646"/>
      <c r="O41" s="643"/>
      <c r="P41" s="644"/>
      <c r="Q41" s="644"/>
      <c r="R41" s="644"/>
      <c r="S41" s="645"/>
      <c r="T41" s="43"/>
      <c r="U41" s="44" t="s">
        <v>27</v>
      </c>
      <c r="V41" s="45"/>
      <c r="W41" s="44" t="s">
        <v>27</v>
      </c>
      <c r="X41" s="200"/>
      <c r="Y41" s="647"/>
      <c r="Z41" s="648"/>
      <c r="AA41" s="648"/>
      <c r="AB41" s="648"/>
      <c r="AC41" s="648"/>
      <c r="AD41" s="649"/>
      <c r="AE41" s="505"/>
      <c r="AF41" s="505"/>
      <c r="AG41" s="505"/>
      <c r="AH41" s="505"/>
      <c r="AI41" s="46"/>
      <c r="AJ41" s="483"/>
      <c r="AK41" s="483"/>
      <c r="AL41" s="483"/>
      <c r="AM41" s="484" t="str">
        <f>IF(Y41="","",AE41+AJ41)</f>
        <v/>
      </c>
      <c r="AN41" s="485"/>
      <c r="AO41" s="485"/>
      <c r="AP41" s="485"/>
      <c r="AQ41" s="445" t="str">
        <f>IF(Y41="","",Y41-AM41)</f>
        <v/>
      </c>
      <c r="AR41" s="446"/>
      <c r="AS41" s="446"/>
      <c r="AT41" s="446"/>
      <c r="AU41" s="447"/>
      <c r="AV41" s="30"/>
      <c r="AZ41" s="414"/>
      <c r="BA41" s="415"/>
      <c r="BB41" s="415"/>
      <c r="BC41" s="416"/>
      <c r="BD41" s="482"/>
      <c r="BE41" s="701" t="str">
        <f t="shared" si="0"/>
        <v/>
      </c>
      <c r="BF41" s="702"/>
      <c r="BG41" s="702"/>
      <c r="BH41" s="702"/>
      <c r="BI41" s="702"/>
      <c r="BJ41" s="702"/>
      <c r="BK41" s="703"/>
      <c r="BL41" s="704" t="str">
        <f>IF(O41="","",O41)</f>
        <v/>
      </c>
      <c r="BM41" s="705"/>
      <c r="BN41" s="705"/>
      <c r="BO41" s="705"/>
      <c r="BP41" s="706"/>
      <c r="BQ41" s="232" t="str">
        <f>IF(T41="","",T41)</f>
        <v/>
      </c>
      <c r="BR41" s="233" t="s">
        <v>27</v>
      </c>
      <c r="BS41" s="234" t="str">
        <f>IF(V41="","",V41)</f>
        <v/>
      </c>
      <c r="BT41" s="233" t="s">
        <v>27</v>
      </c>
      <c r="BU41" s="235" t="str">
        <f>IF(X41="","",X41)</f>
        <v/>
      </c>
      <c r="BV41" s="698" t="str">
        <f>IF(Y41="","",Y41)</f>
        <v/>
      </c>
      <c r="BW41" s="699"/>
      <c r="BX41" s="699"/>
      <c r="BY41" s="699"/>
      <c r="BZ41" s="699"/>
      <c r="CA41" s="700"/>
      <c r="CB41" s="710" t="str">
        <f>IF(AE41="","",AE41)</f>
        <v/>
      </c>
      <c r="CC41" s="710"/>
      <c r="CD41" s="710"/>
      <c r="CE41" s="710"/>
      <c r="CF41" s="125" t="str">
        <f>IF(AI41="","",AI41)</f>
        <v/>
      </c>
      <c r="CG41" s="711" t="str">
        <f>IF(AJ41="","",AJ41)</f>
        <v/>
      </c>
      <c r="CH41" s="711"/>
      <c r="CI41" s="711"/>
      <c r="CJ41" s="712" t="str">
        <f>IF(AM41="","",AM41)</f>
        <v/>
      </c>
      <c r="CK41" s="713"/>
      <c r="CL41" s="713"/>
      <c r="CM41" s="713"/>
      <c r="CN41" s="707" t="str">
        <f>IF(AQ41="","",AQ41)</f>
        <v/>
      </c>
      <c r="CO41" s="708"/>
      <c r="CP41" s="708"/>
      <c r="CQ41" s="708"/>
      <c r="CR41" s="709"/>
      <c r="CS41" s="32"/>
      <c r="CV41" s="197" t="str">
        <f>IF(BU41="","",CG41)</f>
        <v/>
      </c>
      <c r="CW41" s="197" t="str">
        <f>IF(BU41="",CG41,"")</f>
        <v/>
      </c>
    </row>
    <row r="42" spans="2:101" ht="14.25">
      <c r="B42" s="5"/>
      <c r="C42" s="486"/>
      <c r="D42" s="487"/>
      <c r="E42" s="487"/>
      <c r="F42" s="488"/>
      <c r="G42" s="47"/>
      <c r="H42" s="597"/>
      <c r="I42" s="598"/>
      <c r="J42" s="598"/>
      <c r="K42" s="598"/>
      <c r="L42" s="598"/>
      <c r="M42" s="598"/>
      <c r="N42" s="599"/>
      <c r="O42" s="508"/>
      <c r="P42" s="509"/>
      <c r="Q42" s="509"/>
      <c r="R42" s="509"/>
      <c r="S42" s="510"/>
      <c r="T42" s="489"/>
      <c r="U42" s="490"/>
      <c r="V42" s="490"/>
      <c r="W42" s="490"/>
      <c r="X42" s="491"/>
      <c r="Y42" s="506"/>
      <c r="Z42" s="490"/>
      <c r="AA42" s="490"/>
      <c r="AB42" s="490"/>
      <c r="AC42" s="490"/>
      <c r="AD42" s="491"/>
      <c r="AE42" s="495"/>
      <c r="AF42" s="496"/>
      <c r="AG42" s="496"/>
      <c r="AH42" s="497"/>
      <c r="AI42" s="501"/>
      <c r="AJ42" s="591"/>
      <c r="AK42" s="592"/>
      <c r="AL42" s="593"/>
      <c r="AM42" s="607" t="s">
        <v>146</v>
      </c>
      <c r="AN42" s="609"/>
      <c r="AO42" s="609"/>
      <c r="AP42" s="610"/>
      <c r="AQ42" s="613" t="s">
        <v>147</v>
      </c>
      <c r="AR42" s="617"/>
      <c r="AS42" s="617"/>
      <c r="AT42" s="617"/>
      <c r="AU42" s="618"/>
      <c r="AV42" s="30"/>
      <c r="AZ42" s="437"/>
      <c r="BA42" s="438"/>
      <c r="BB42" s="438"/>
      <c r="BC42" s="439"/>
      <c r="BD42" s="47"/>
      <c r="BE42" s="597"/>
      <c r="BF42" s="598"/>
      <c r="BG42" s="598"/>
      <c r="BH42" s="598"/>
      <c r="BI42" s="598"/>
      <c r="BJ42" s="598"/>
      <c r="BK42" s="599"/>
      <c r="BL42" s="508"/>
      <c r="BM42" s="509"/>
      <c r="BN42" s="509"/>
      <c r="BO42" s="509"/>
      <c r="BP42" s="510"/>
      <c r="BQ42" s="489"/>
      <c r="BR42" s="490"/>
      <c r="BS42" s="490"/>
      <c r="BT42" s="490"/>
      <c r="BU42" s="491"/>
      <c r="BV42" s="506"/>
      <c r="BW42" s="490"/>
      <c r="BX42" s="490"/>
      <c r="BY42" s="490"/>
      <c r="BZ42" s="490"/>
      <c r="CA42" s="491"/>
      <c r="CB42" s="495"/>
      <c r="CC42" s="496"/>
      <c r="CD42" s="496"/>
      <c r="CE42" s="497"/>
      <c r="CF42" s="501"/>
      <c r="CG42" s="690"/>
      <c r="CH42" s="496"/>
      <c r="CI42" s="691"/>
      <c r="CJ42" s="607" t="s">
        <v>146</v>
      </c>
      <c r="CK42" s="609"/>
      <c r="CL42" s="609"/>
      <c r="CM42" s="610"/>
      <c r="CN42" s="689" t="s">
        <v>147</v>
      </c>
      <c r="CO42" s="681"/>
      <c r="CP42" s="681"/>
      <c r="CQ42" s="681"/>
      <c r="CR42" s="682"/>
      <c r="CS42" s="32"/>
      <c r="CV42" s="197"/>
      <c r="CW42" s="197"/>
    </row>
    <row r="43" spans="2:101" ht="15" thickBot="1">
      <c r="B43" s="5"/>
      <c r="C43" s="503"/>
      <c r="D43" s="347"/>
      <c r="E43" s="347"/>
      <c r="F43" s="504"/>
      <c r="G43" s="48"/>
      <c r="H43" s="619" t="s">
        <v>28</v>
      </c>
      <c r="I43" s="620"/>
      <c r="J43" s="620"/>
      <c r="K43" s="620"/>
      <c r="L43" s="620"/>
      <c r="M43" s="620"/>
      <c r="N43" s="621"/>
      <c r="O43" s="511"/>
      <c r="P43" s="512"/>
      <c r="Q43" s="512"/>
      <c r="R43" s="512"/>
      <c r="S43" s="513"/>
      <c r="T43" s="492"/>
      <c r="U43" s="493"/>
      <c r="V43" s="493"/>
      <c r="W43" s="493"/>
      <c r="X43" s="494"/>
      <c r="Y43" s="507"/>
      <c r="Z43" s="493"/>
      <c r="AA43" s="493"/>
      <c r="AB43" s="493"/>
      <c r="AC43" s="493"/>
      <c r="AD43" s="494"/>
      <c r="AE43" s="498"/>
      <c r="AF43" s="499"/>
      <c r="AG43" s="499"/>
      <c r="AH43" s="500"/>
      <c r="AI43" s="502"/>
      <c r="AJ43" s="594" t="str">
        <f>IF(SUM(AJ22:AL41)=0,"",SUM(AJ22:AL41))</f>
        <v/>
      </c>
      <c r="AK43" s="595"/>
      <c r="AL43" s="596"/>
      <c r="AM43" s="608"/>
      <c r="AN43" s="611">
        <f>CV43</f>
        <v>0</v>
      </c>
      <c r="AO43" s="611"/>
      <c r="AP43" s="612"/>
      <c r="AQ43" s="614"/>
      <c r="AR43" s="615">
        <f>CW43</f>
        <v>0</v>
      </c>
      <c r="AS43" s="615"/>
      <c r="AT43" s="615"/>
      <c r="AU43" s="616"/>
      <c r="AV43" s="236"/>
      <c r="AZ43" s="414"/>
      <c r="BA43" s="415"/>
      <c r="BB43" s="415"/>
      <c r="BC43" s="416"/>
      <c r="BD43" s="48"/>
      <c r="BE43" s="619" t="s">
        <v>28</v>
      </c>
      <c r="BF43" s="620"/>
      <c r="BG43" s="620"/>
      <c r="BH43" s="620"/>
      <c r="BI43" s="620"/>
      <c r="BJ43" s="620"/>
      <c r="BK43" s="621"/>
      <c r="BL43" s="511"/>
      <c r="BM43" s="512"/>
      <c r="BN43" s="512"/>
      <c r="BO43" s="512"/>
      <c r="BP43" s="513"/>
      <c r="BQ43" s="492"/>
      <c r="BR43" s="493"/>
      <c r="BS43" s="493"/>
      <c r="BT43" s="493"/>
      <c r="BU43" s="494"/>
      <c r="BV43" s="507"/>
      <c r="BW43" s="493"/>
      <c r="BX43" s="493"/>
      <c r="BY43" s="493"/>
      <c r="BZ43" s="493"/>
      <c r="CA43" s="494"/>
      <c r="CB43" s="498"/>
      <c r="CC43" s="499"/>
      <c r="CD43" s="499"/>
      <c r="CE43" s="500"/>
      <c r="CF43" s="502"/>
      <c r="CG43" s="594" t="str">
        <f>IF(SUM(CG22:CI41)=0,"",SUM(CG22:CI41))</f>
        <v/>
      </c>
      <c r="CH43" s="595"/>
      <c r="CI43" s="596"/>
      <c r="CJ43" s="608"/>
      <c r="CK43" s="611" t="str">
        <f>IF(AN43&gt;1,AN43,"")</f>
        <v/>
      </c>
      <c r="CL43" s="611"/>
      <c r="CM43" s="612"/>
      <c r="CN43" s="614"/>
      <c r="CO43" s="615" t="str">
        <f>IF(AR43&gt;1,AR43,"")</f>
        <v/>
      </c>
      <c r="CP43" s="615"/>
      <c r="CQ43" s="615"/>
      <c r="CR43" s="616"/>
      <c r="CS43" s="23"/>
      <c r="CV43" s="197">
        <f>SUM(CV22:CV41)</f>
        <v>0</v>
      </c>
      <c r="CW43" s="197">
        <f>SUM(CW22:CW41)</f>
        <v>0</v>
      </c>
    </row>
    <row r="44" spans="2:101" ht="13.5" customHeight="1">
      <c r="B44" s="5"/>
      <c r="G44" s="522" t="s">
        <v>29</v>
      </c>
      <c r="H44" s="522"/>
      <c r="I44" s="522"/>
      <c r="J44" s="522" t="s">
        <v>30</v>
      </c>
      <c r="K44" s="522"/>
      <c r="L44" s="522"/>
      <c r="M44" s="522"/>
      <c r="N44" s="522"/>
      <c r="AV44" s="207"/>
      <c r="BM44" s="237"/>
    </row>
    <row r="45" spans="2:101" ht="11.25" customHeight="1" thickBot="1">
      <c r="B45" s="5"/>
      <c r="C45" s="49"/>
      <c r="D45" s="50"/>
      <c r="E45" s="50"/>
      <c r="F45" s="50"/>
      <c r="G45" s="523"/>
      <c r="H45" s="523"/>
      <c r="I45" s="523"/>
      <c r="J45" s="523"/>
      <c r="K45" s="523"/>
      <c r="L45" s="523"/>
      <c r="M45" s="523"/>
      <c r="N45" s="523"/>
      <c r="P45" s="63"/>
      <c r="Q45" s="534" t="s">
        <v>31</v>
      </c>
      <c r="R45" s="534"/>
      <c r="S45" s="534"/>
      <c r="T45" s="534"/>
      <c r="U45" s="534"/>
      <c r="V45" s="534"/>
      <c r="W45" s="534"/>
      <c r="X45" s="534"/>
      <c r="Y45" s="534"/>
      <c r="Z45" s="535"/>
      <c r="AA45" s="535"/>
      <c r="AB45" s="535"/>
      <c r="AC45" s="535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238"/>
      <c r="AZ45" s="49"/>
      <c r="BA45" s="50"/>
      <c r="BB45" s="50"/>
      <c r="BC45" s="50"/>
      <c r="BM45" s="63"/>
      <c r="BN45" s="534" t="s">
        <v>31</v>
      </c>
      <c r="BO45" s="534"/>
      <c r="BP45" s="534"/>
      <c r="BQ45" s="534"/>
      <c r="BR45" s="534"/>
      <c r="BS45" s="534"/>
      <c r="BT45" s="534"/>
      <c r="BU45" s="534"/>
      <c r="BV45" s="534"/>
      <c r="BW45" s="535"/>
      <c r="BX45" s="535"/>
      <c r="BY45" s="535"/>
      <c r="BZ45" s="535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</row>
    <row r="46" spans="2:101" ht="19.5" customHeight="1" thickTop="1">
      <c r="B46" s="5"/>
      <c r="C46" s="553" t="s">
        <v>32</v>
      </c>
      <c r="D46" s="554"/>
      <c r="E46" s="554"/>
      <c r="F46" s="555"/>
      <c r="G46" s="526" t="s">
        <v>106</v>
      </c>
      <c r="H46" s="527"/>
      <c r="I46" s="527"/>
      <c r="J46" s="527" t="s">
        <v>107</v>
      </c>
      <c r="K46" s="527"/>
      <c r="L46" s="527"/>
      <c r="M46" s="527"/>
      <c r="N46" s="528"/>
      <c r="P46" s="64"/>
      <c r="Q46" s="524" t="s">
        <v>49</v>
      </c>
      <c r="R46" s="524"/>
      <c r="S46" s="524" t="s">
        <v>33</v>
      </c>
      <c r="T46" s="524"/>
      <c r="U46" s="524"/>
      <c r="V46" s="524"/>
      <c r="W46" s="524"/>
      <c r="X46" s="524"/>
      <c r="Y46" s="524"/>
      <c r="Z46" s="525"/>
      <c r="AA46" s="573" t="s">
        <v>34</v>
      </c>
      <c r="AB46" s="574"/>
      <c r="AC46" s="574"/>
      <c r="AD46" s="575"/>
      <c r="AE46" s="514" t="s">
        <v>35</v>
      </c>
      <c r="AF46" s="515"/>
      <c r="AG46" s="515"/>
      <c r="AH46" s="515"/>
      <c r="AI46" s="516"/>
      <c r="AJ46" s="517" t="s">
        <v>36</v>
      </c>
      <c r="AK46" s="518"/>
      <c r="AL46" s="519" t="s">
        <v>37</v>
      </c>
      <c r="AM46" s="520"/>
      <c r="AN46" s="520"/>
      <c r="AO46" s="520"/>
      <c r="AP46" s="521"/>
      <c r="AQ46" s="239"/>
      <c r="AR46" s="53"/>
      <c r="AS46" s="53"/>
      <c r="AT46" s="53"/>
      <c r="AU46" s="54"/>
      <c r="AV46" s="240"/>
      <c r="AZ46" s="553" t="s">
        <v>32</v>
      </c>
      <c r="BA46" s="554"/>
      <c r="BB46" s="554"/>
      <c r="BC46" s="555"/>
      <c r="BD46" s="539" t="str">
        <f>IF(G46="","　　　　銀行",G46)</f>
        <v>銀行</v>
      </c>
      <c r="BE46" s="540"/>
      <c r="BF46" s="540"/>
      <c r="BG46" s="540" t="str">
        <f>IF(J46="","支店",J46)</f>
        <v>支店</v>
      </c>
      <c r="BH46" s="540"/>
      <c r="BI46" s="540"/>
      <c r="BJ46" s="540"/>
      <c r="BK46" s="561"/>
      <c r="BM46" s="64"/>
      <c r="BN46" s="559" t="s">
        <v>49</v>
      </c>
      <c r="BO46" s="559"/>
      <c r="BP46" s="559" t="s">
        <v>33</v>
      </c>
      <c r="BQ46" s="559"/>
      <c r="BR46" s="559"/>
      <c r="BS46" s="559"/>
      <c r="BT46" s="559"/>
      <c r="BU46" s="559"/>
      <c r="BV46" s="559"/>
      <c r="BW46" s="560"/>
      <c r="BX46" s="601" t="s">
        <v>34</v>
      </c>
      <c r="BY46" s="602"/>
      <c r="BZ46" s="602"/>
      <c r="CA46" s="603"/>
      <c r="CB46" s="546" t="s">
        <v>35</v>
      </c>
      <c r="CC46" s="547"/>
      <c r="CD46" s="547"/>
      <c r="CE46" s="547"/>
      <c r="CF46" s="548"/>
      <c r="CG46" s="529" t="s">
        <v>36</v>
      </c>
      <c r="CH46" s="530"/>
      <c r="CI46" s="683" t="s">
        <v>37</v>
      </c>
      <c r="CJ46" s="684"/>
      <c r="CK46" s="684"/>
      <c r="CL46" s="684"/>
      <c r="CM46" s="685"/>
      <c r="CN46" s="241"/>
      <c r="CO46" s="242"/>
      <c r="CP46" s="242"/>
      <c r="CQ46" s="242"/>
      <c r="CR46" s="243"/>
      <c r="CS46" s="19"/>
    </row>
    <row r="47" spans="2:101" ht="19.5" customHeight="1" thickBot="1">
      <c r="B47" s="5"/>
      <c r="C47" s="536" t="s">
        <v>38</v>
      </c>
      <c r="D47" s="537"/>
      <c r="E47" s="537"/>
      <c r="F47" s="538"/>
      <c r="G47" s="582"/>
      <c r="H47" s="565"/>
      <c r="I47" s="55" t="s">
        <v>39</v>
      </c>
      <c r="J47" s="565"/>
      <c r="K47" s="565"/>
      <c r="L47" s="565"/>
      <c r="M47" s="565"/>
      <c r="N47" s="566"/>
      <c r="P47" s="64"/>
      <c r="Q47" s="581"/>
      <c r="R47" s="581"/>
      <c r="S47" s="583" t="s">
        <v>37</v>
      </c>
      <c r="T47" s="583"/>
      <c r="U47" s="583"/>
      <c r="V47" s="583"/>
      <c r="W47" s="583"/>
      <c r="X47" s="583"/>
      <c r="Y47" s="583"/>
      <c r="Z47" s="584"/>
      <c r="AA47" s="562" t="s">
        <v>54</v>
      </c>
      <c r="AB47" s="563"/>
      <c r="AC47" s="563"/>
      <c r="AD47" s="564"/>
      <c r="AE47" s="531" t="s">
        <v>35</v>
      </c>
      <c r="AF47" s="532"/>
      <c r="AG47" s="532"/>
      <c r="AH47" s="532"/>
      <c r="AI47" s="533"/>
      <c r="AJ47" s="517" t="s">
        <v>40</v>
      </c>
      <c r="AK47" s="518"/>
      <c r="AL47" s="519" t="s">
        <v>37</v>
      </c>
      <c r="AM47" s="520"/>
      <c r="AN47" s="520"/>
      <c r="AO47" s="520"/>
      <c r="AP47" s="521"/>
      <c r="AQ47" s="239"/>
      <c r="AR47" s="53"/>
      <c r="AS47" s="53"/>
      <c r="AT47" s="53"/>
      <c r="AU47" s="54"/>
      <c r="AV47" s="240"/>
      <c r="AZ47" s="536" t="s">
        <v>38</v>
      </c>
      <c r="BA47" s="537"/>
      <c r="BB47" s="537"/>
      <c r="BC47" s="538"/>
      <c r="BD47" s="590" t="str">
        <f>IF(G47="","当座・普通",G47)</f>
        <v>当座・普通</v>
      </c>
      <c r="BE47" s="541"/>
      <c r="BF47" s="55" t="s">
        <v>39</v>
      </c>
      <c r="BG47" s="541" t="str">
        <f>IF(J47="","",J47)</f>
        <v/>
      </c>
      <c r="BH47" s="541"/>
      <c r="BI47" s="541"/>
      <c r="BJ47" s="541"/>
      <c r="BK47" s="542"/>
      <c r="BM47" s="64"/>
      <c r="BN47" s="686"/>
      <c r="BO47" s="686"/>
      <c r="BP47" s="687" t="s">
        <v>37</v>
      </c>
      <c r="BQ47" s="687"/>
      <c r="BR47" s="687"/>
      <c r="BS47" s="687"/>
      <c r="BT47" s="687"/>
      <c r="BU47" s="687"/>
      <c r="BV47" s="687"/>
      <c r="BW47" s="688"/>
      <c r="BX47" s="556" t="s">
        <v>54</v>
      </c>
      <c r="BY47" s="557"/>
      <c r="BZ47" s="557"/>
      <c r="CA47" s="558"/>
      <c r="CB47" s="543" t="s">
        <v>35</v>
      </c>
      <c r="CC47" s="544"/>
      <c r="CD47" s="544"/>
      <c r="CE47" s="544"/>
      <c r="CF47" s="545"/>
      <c r="CG47" s="529" t="s">
        <v>40</v>
      </c>
      <c r="CH47" s="530"/>
      <c r="CI47" s="683" t="s">
        <v>37</v>
      </c>
      <c r="CJ47" s="684"/>
      <c r="CK47" s="684"/>
      <c r="CL47" s="684"/>
      <c r="CM47" s="685"/>
      <c r="CN47" s="241"/>
      <c r="CO47" s="242"/>
      <c r="CP47" s="242"/>
      <c r="CQ47" s="242"/>
      <c r="CR47" s="243"/>
      <c r="CS47" s="19"/>
    </row>
    <row r="48" spans="2:101" ht="19.5" customHeight="1" thickTop="1">
      <c r="B48" s="5"/>
      <c r="C48" s="549" t="s">
        <v>127</v>
      </c>
      <c r="D48" s="550"/>
      <c r="E48" s="550"/>
      <c r="F48" s="550"/>
      <c r="G48" s="567"/>
      <c r="H48" s="568"/>
      <c r="I48" s="568"/>
      <c r="J48" s="568"/>
      <c r="K48" s="568"/>
      <c r="L48" s="568"/>
      <c r="M48" s="568"/>
      <c r="N48" s="569"/>
      <c r="P48" s="65"/>
      <c r="Q48" s="581"/>
      <c r="R48" s="581"/>
      <c r="S48" s="583"/>
      <c r="T48" s="583"/>
      <c r="U48" s="583"/>
      <c r="V48" s="583"/>
      <c r="W48" s="583"/>
      <c r="X48" s="583"/>
      <c r="Y48" s="583"/>
      <c r="Z48" s="584"/>
      <c r="AA48" s="573" t="s">
        <v>41</v>
      </c>
      <c r="AB48" s="574"/>
      <c r="AC48" s="574"/>
      <c r="AD48" s="575"/>
      <c r="AE48" s="514" t="s">
        <v>35</v>
      </c>
      <c r="AF48" s="515"/>
      <c r="AG48" s="515"/>
      <c r="AH48" s="515"/>
      <c r="AI48" s="516"/>
      <c r="AJ48" s="517" t="s">
        <v>42</v>
      </c>
      <c r="AK48" s="518"/>
      <c r="AL48" s="519" t="s">
        <v>37</v>
      </c>
      <c r="AM48" s="520"/>
      <c r="AN48" s="520"/>
      <c r="AO48" s="520"/>
      <c r="AP48" s="521"/>
      <c r="AQ48" s="239"/>
      <c r="AR48" s="53"/>
      <c r="AS48" s="53"/>
      <c r="AT48" s="53"/>
      <c r="AU48" s="54"/>
      <c r="AV48" s="240"/>
      <c r="AZ48" s="549" t="s">
        <v>117</v>
      </c>
      <c r="BA48" s="550"/>
      <c r="BB48" s="550"/>
      <c r="BC48" s="550"/>
      <c r="BD48" s="472" t="str">
        <f>IF(G48="","",G48)</f>
        <v/>
      </c>
      <c r="BE48" s="473"/>
      <c r="BF48" s="473"/>
      <c r="BG48" s="473"/>
      <c r="BH48" s="473"/>
      <c r="BI48" s="473"/>
      <c r="BJ48" s="473"/>
      <c r="BK48" s="600"/>
      <c r="BM48" s="65"/>
      <c r="BN48" s="686"/>
      <c r="BO48" s="686"/>
      <c r="BP48" s="687"/>
      <c r="BQ48" s="687"/>
      <c r="BR48" s="687"/>
      <c r="BS48" s="687"/>
      <c r="BT48" s="687"/>
      <c r="BU48" s="687"/>
      <c r="BV48" s="687"/>
      <c r="BW48" s="688"/>
      <c r="BX48" s="601" t="s">
        <v>41</v>
      </c>
      <c r="BY48" s="602"/>
      <c r="BZ48" s="602"/>
      <c r="CA48" s="603"/>
      <c r="CB48" s="546" t="s">
        <v>35</v>
      </c>
      <c r="CC48" s="547"/>
      <c r="CD48" s="547"/>
      <c r="CE48" s="547"/>
      <c r="CF48" s="548"/>
      <c r="CG48" s="529" t="s">
        <v>42</v>
      </c>
      <c r="CH48" s="530"/>
      <c r="CI48" s="683" t="s">
        <v>37</v>
      </c>
      <c r="CJ48" s="684"/>
      <c r="CK48" s="684"/>
      <c r="CL48" s="684"/>
      <c r="CM48" s="685"/>
      <c r="CN48" s="241"/>
      <c r="CO48" s="242"/>
      <c r="CP48" s="242"/>
      <c r="CQ48" s="242"/>
      <c r="CR48" s="243"/>
      <c r="CS48" s="19"/>
    </row>
    <row r="49" spans="2:97" ht="19.5" customHeight="1" thickBot="1">
      <c r="B49" s="5"/>
      <c r="C49" s="551"/>
      <c r="D49" s="552"/>
      <c r="E49" s="552"/>
      <c r="F49" s="552"/>
      <c r="G49" s="570" t="str">
        <f>IF(AJ12="","",AJ12)</f>
        <v/>
      </c>
      <c r="H49" s="571"/>
      <c r="I49" s="571"/>
      <c r="J49" s="571"/>
      <c r="K49" s="571"/>
      <c r="L49" s="571"/>
      <c r="M49" s="571"/>
      <c r="N49" s="572"/>
      <c r="O49" s="62"/>
      <c r="P49" s="64"/>
      <c r="Q49" s="576" t="s">
        <v>43</v>
      </c>
      <c r="R49" s="577"/>
      <c r="S49" s="578"/>
      <c r="T49" s="579"/>
      <c r="U49" s="579"/>
      <c r="V49" s="579"/>
      <c r="W49" s="579"/>
      <c r="X49" s="579"/>
      <c r="Y49" s="579"/>
      <c r="Z49" s="580"/>
      <c r="AA49" s="562" t="s">
        <v>44</v>
      </c>
      <c r="AB49" s="563"/>
      <c r="AC49" s="563"/>
      <c r="AD49" s="564"/>
      <c r="AE49" s="531" t="s">
        <v>35</v>
      </c>
      <c r="AF49" s="532"/>
      <c r="AG49" s="532"/>
      <c r="AH49" s="532"/>
      <c r="AI49" s="533"/>
      <c r="AJ49" s="517" t="s">
        <v>45</v>
      </c>
      <c r="AK49" s="518"/>
      <c r="AL49" s="519" t="s">
        <v>37</v>
      </c>
      <c r="AM49" s="520"/>
      <c r="AN49" s="520"/>
      <c r="AO49" s="520"/>
      <c r="AP49" s="521"/>
      <c r="AQ49" s="239"/>
      <c r="AR49" s="53"/>
      <c r="AS49" s="53"/>
      <c r="AT49" s="53"/>
      <c r="AU49" s="54"/>
      <c r="AV49" s="240"/>
      <c r="AZ49" s="551"/>
      <c r="BA49" s="552"/>
      <c r="BB49" s="552"/>
      <c r="BC49" s="552"/>
      <c r="BD49" s="604" t="str">
        <f>IF(G49="","",G49)</f>
        <v/>
      </c>
      <c r="BE49" s="605"/>
      <c r="BF49" s="605"/>
      <c r="BG49" s="605"/>
      <c r="BH49" s="605"/>
      <c r="BI49" s="605"/>
      <c r="BJ49" s="605"/>
      <c r="BK49" s="606"/>
      <c r="BL49" s="62"/>
      <c r="BM49" s="64"/>
      <c r="BN49" s="585" t="s">
        <v>43</v>
      </c>
      <c r="BO49" s="586"/>
      <c r="BP49" s="587"/>
      <c r="BQ49" s="588"/>
      <c r="BR49" s="588"/>
      <c r="BS49" s="588"/>
      <c r="BT49" s="588"/>
      <c r="BU49" s="588"/>
      <c r="BV49" s="588"/>
      <c r="BW49" s="589"/>
      <c r="BX49" s="556" t="s">
        <v>44</v>
      </c>
      <c r="BY49" s="557"/>
      <c r="BZ49" s="557"/>
      <c r="CA49" s="558"/>
      <c r="CB49" s="543" t="s">
        <v>35</v>
      </c>
      <c r="CC49" s="544"/>
      <c r="CD49" s="544"/>
      <c r="CE49" s="544"/>
      <c r="CF49" s="545"/>
      <c r="CG49" s="529" t="s">
        <v>45</v>
      </c>
      <c r="CH49" s="530"/>
      <c r="CI49" s="683" t="s">
        <v>37</v>
      </c>
      <c r="CJ49" s="684"/>
      <c r="CK49" s="684"/>
      <c r="CL49" s="684"/>
      <c r="CM49" s="685"/>
      <c r="CN49" s="241"/>
      <c r="CO49" s="242"/>
      <c r="CP49" s="242"/>
      <c r="CQ49" s="242"/>
      <c r="CR49" s="243"/>
      <c r="CS49" s="19"/>
    </row>
    <row r="50" spans="2:97" ht="3.75" customHeight="1">
      <c r="B50" s="244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66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245"/>
      <c r="AY50" s="51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66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</row>
    <row r="51" spans="2:97" ht="9.75" customHeight="1">
      <c r="B51" s="246"/>
      <c r="C51" s="60" t="s">
        <v>46</v>
      </c>
      <c r="D51" s="60"/>
      <c r="E51" s="60"/>
      <c r="F51" s="60"/>
      <c r="G51" s="312" t="s">
        <v>137</v>
      </c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61"/>
      <c r="AQ51" s="61"/>
      <c r="AR51" s="61"/>
      <c r="AS51" s="61"/>
      <c r="AT51" s="61"/>
      <c r="AU51" s="61" t="s">
        <v>153</v>
      </c>
      <c r="AV51" s="247"/>
      <c r="AY51" s="52"/>
      <c r="AZ51" s="60" t="s">
        <v>46</v>
      </c>
      <c r="BA51" s="60"/>
      <c r="BB51" s="60"/>
      <c r="BC51" s="60"/>
      <c r="BD51" s="312" t="s">
        <v>137</v>
      </c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2"/>
      <c r="BR51" s="312"/>
      <c r="BS51" s="312"/>
      <c r="BT51" s="312"/>
      <c r="BU51" s="312"/>
      <c r="BV51" s="312"/>
      <c r="BW51" s="312"/>
      <c r="BX51" s="312"/>
      <c r="BY51" s="312"/>
      <c r="BZ51" s="312"/>
      <c r="CA51" s="312"/>
      <c r="CB51" s="312"/>
      <c r="CC51" s="312"/>
      <c r="CD51" s="312"/>
      <c r="CE51" s="312"/>
      <c r="CF51" s="312"/>
      <c r="CG51" s="312"/>
      <c r="CH51" s="312"/>
      <c r="CI51" s="312"/>
      <c r="CJ51" s="312"/>
      <c r="CK51" s="312"/>
      <c r="CL51" s="312"/>
      <c r="CM51" s="61"/>
      <c r="CN51" s="61"/>
      <c r="CO51" s="61"/>
      <c r="CP51" s="61"/>
      <c r="CQ51" s="61"/>
      <c r="CR51" s="61" t="s">
        <v>153</v>
      </c>
      <c r="CS51" s="61"/>
    </row>
    <row r="52" spans="2:97" ht="7.5" customHeight="1" thickBot="1">
      <c r="B52" s="248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50"/>
    </row>
  </sheetData>
  <sheetProtection sheet="1" formatCells="0" selectLockedCells="1"/>
  <dataConsolidate/>
  <mergeCells count="538">
    <mergeCell ref="CN38:CR38"/>
    <mergeCell ref="CN28:CR28"/>
    <mergeCell ref="CN29:CR29"/>
    <mergeCell ref="CN25:CR25"/>
    <mergeCell ref="CN26:CR26"/>
    <mergeCell ref="CN27:CR27"/>
    <mergeCell ref="CN22:CR22"/>
    <mergeCell ref="CN23:CR23"/>
    <mergeCell ref="CN24:CR24"/>
    <mergeCell ref="CN6:CR7"/>
    <mergeCell ref="CN30:CR30"/>
    <mergeCell ref="CN31:CR31"/>
    <mergeCell ref="CN32:CR32"/>
    <mergeCell ref="CN33:CR33"/>
    <mergeCell ref="CN34:CR34"/>
    <mergeCell ref="CN35:CR35"/>
    <mergeCell ref="CN36:CR36"/>
    <mergeCell ref="CN37:CR37"/>
    <mergeCell ref="CJ20:CR20"/>
    <mergeCell ref="CJ35:CM35"/>
    <mergeCell ref="CJ29:CM29"/>
    <mergeCell ref="CJ37:CM37"/>
    <mergeCell ref="AH17:AO17"/>
    <mergeCell ref="AP17:AT17"/>
    <mergeCell ref="CM17:CP17"/>
    <mergeCell ref="AQ27:AU27"/>
    <mergeCell ref="AQ29:AU29"/>
    <mergeCell ref="AQ31:AU31"/>
    <mergeCell ref="AQ33:AU33"/>
    <mergeCell ref="AQ35:AU35"/>
    <mergeCell ref="AQ37:AU37"/>
    <mergeCell ref="CG35:CI35"/>
    <mergeCell ref="BE36:BK36"/>
    <mergeCell ref="BL36:BP36"/>
    <mergeCell ref="CB36:CE36"/>
    <mergeCell ref="CB31:CE31"/>
    <mergeCell ref="CG31:CI31"/>
    <mergeCell ref="CJ31:CM31"/>
    <mergeCell ref="BL31:BP31"/>
    <mergeCell ref="AQ32:AU32"/>
    <mergeCell ref="AQ34:AU34"/>
    <mergeCell ref="AQ36:AU36"/>
    <mergeCell ref="CG32:CI32"/>
    <mergeCell ref="CJ34:CM34"/>
    <mergeCell ref="CJ36:CM36"/>
    <mergeCell ref="CB32:CE32"/>
    <mergeCell ref="AQ41:AU41"/>
    <mergeCell ref="AZ40:BC40"/>
    <mergeCell ref="AQ40:AU40"/>
    <mergeCell ref="BD38:BD39"/>
    <mergeCell ref="CG37:CI37"/>
    <mergeCell ref="CG36:CI36"/>
    <mergeCell ref="BV37:CA37"/>
    <mergeCell ref="BV34:CA34"/>
    <mergeCell ref="BV35:CA35"/>
    <mergeCell ref="BV36:CA36"/>
    <mergeCell ref="BV38:CA38"/>
    <mergeCell ref="BE38:BK38"/>
    <mergeCell ref="BL38:BP38"/>
    <mergeCell ref="BL34:BP34"/>
    <mergeCell ref="CB34:CE34"/>
    <mergeCell ref="CG34:CI34"/>
    <mergeCell ref="BD34:BD35"/>
    <mergeCell ref="AZ34:BC34"/>
    <mergeCell ref="BE34:BK34"/>
    <mergeCell ref="BD36:BD37"/>
    <mergeCell ref="AZ35:BC35"/>
    <mergeCell ref="BE35:BK35"/>
    <mergeCell ref="CJ38:CM38"/>
    <mergeCell ref="CB38:CE38"/>
    <mergeCell ref="CG38:CI38"/>
    <mergeCell ref="AZ38:BC38"/>
    <mergeCell ref="BD40:BD41"/>
    <mergeCell ref="CI46:CM46"/>
    <mergeCell ref="CG46:CH46"/>
    <mergeCell ref="BN46:BO46"/>
    <mergeCell ref="CB42:CE43"/>
    <mergeCell ref="CN39:CR39"/>
    <mergeCell ref="CN40:CR40"/>
    <mergeCell ref="AZ41:BC41"/>
    <mergeCell ref="BV41:CA41"/>
    <mergeCell ref="BE40:BK40"/>
    <mergeCell ref="BL40:BP40"/>
    <mergeCell ref="BE41:BK41"/>
    <mergeCell ref="BL41:BP41"/>
    <mergeCell ref="CN41:CR41"/>
    <mergeCell ref="BV39:CA39"/>
    <mergeCell ref="BV40:CA40"/>
    <mergeCell ref="BE39:BK39"/>
    <mergeCell ref="BL39:BP39"/>
    <mergeCell ref="CB41:CE41"/>
    <mergeCell ref="CG41:CI41"/>
    <mergeCell ref="CJ41:CM41"/>
    <mergeCell ref="CB39:CE39"/>
    <mergeCell ref="CG39:CI39"/>
    <mergeCell ref="CJ39:CM39"/>
    <mergeCell ref="CJ40:CM40"/>
    <mergeCell ref="CG40:CI40"/>
    <mergeCell ref="CB40:CE40"/>
    <mergeCell ref="AZ39:BC39"/>
    <mergeCell ref="CO42:CR42"/>
    <mergeCell ref="CK43:CM43"/>
    <mergeCell ref="CO43:CR43"/>
    <mergeCell ref="CB49:CF49"/>
    <mergeCell ref="CI49:CM49"/>
    <mergeCell ref="BN47:BO48"/>
    <mergeCell ref="BP47:BW48"/>
    <mergeCell ref="CN42:CN43"/>
    <mergeCell ref="CB48:CF48"/>
    <mergeCell ref="CI48:CM48"/>
    <mergeCell ref="CI47:CM47"/>
    <mergeCell ref="CJ42:CJ43"/>
    <mergeCell ref="CK42:CM42"/>
    <mergeCell ref="CF42:CF43"/>
    <mergeCell ref="CG42:CI42"/>
    <mergeCell ref="BV42:CA43"/>
    <mergeCell ref="CG48:CH48"/>
    <mergeCell ref="CG49:CH49"/>
    <mergeCell ref="BX46:CA46"/>
    <mergeCell ref="CG43:CI43"/>
    <mergeCell ref="BE32:BK32"/>
    <mergeCell ref="BL32:BP32"/>
    <mergeCell ref="BE37:BK37"/>
    <mergeCell ref="BD32:BD33"/>
    <mergeCell ref="BV32:CA32"/>
    <mergeCell ref="AZ36:BC36"/>
    <mergeCell ref="BL35:BP35"/>
    <mergeCell ref="CB35:CE35"/>
    <mergeCell ref="BL37:BP37"/>
    <mergeCell ref="CB37:CE37"/>
    <mergeCell ref="CB30:CE30"/>
    <mergeCell ref="CG30:CI30"/>
    <mergeCell ref="CJ30:CM30"/>
    <mergeCell ref="BL28:BP28"/>
    <mergeCell ref="CB28:CE28"/>
    <mergeCell ref="CJ32:CM32"/>
    <mergeCell ref="BE33:BK33"/>
    <mergeCell ref="BL33:BP33"/>
    <mergeCell ref="CB33:CE33"/>
    <mergeCell ref="CG33:CI33"/>
    <mergeCell ref="CJ33:CM33"/>
    <mergeCell ref="CG28:CI28"/>
    <mergeCell ref="BE28:BK28"/>
    <mergeCell ref="BV33:CA33"/>
    <mergeCell ref="BV30:CA30"/>
    <mergeCell ref="BV31:CA31"/>
    <mergeCell ref="BV28:CA28"/>
    <mergeCell ref="BE30:BK30"/>
    <mergeCell ref="BL30:BP30"/>
    <mergeCell ref="CJ28:CM28"/>
    <mergeCell ref="BE29:BK29"/>
    <mergeCell ref="BL29:BP29"/>
    <mergeCell ref="CB29:CE29"/>
    <mergeCell ref="CG29:CI29"/>
    <mergeCell ref="CB25:CE25"/>
    <mergeCell ref="CB26:CE26"/>
    <mergeCell ref="CG26:CI26"/>
    <mergeCell ref="CJ26:CM26"/>
    <mergeCell ref="BE27:BK27"/>
    <mergeCell ref="BL27:BP27"/>
    <mergeCell ref="CB27:CE27"/>
    <mergeCell ref="CG27:CI27"/>
    <mergeCell ref="CJ27:CM27"/>
    <mergeCell ref="BV26:CA26"/>
    <mergeCell ref="AE27:AH27"/>
    <mergeCell ref="CG25:CI25"/>
    <mergeCell ref="CJ25:CM25"/>
    <mergeCell ref="AE25:AH25"/>
    <mergeCell ref="AJ25:AL25"/>
    <mergeCell ref="AE26:AH26"/>
    <mergeCell ref="AM24:AP24"/>
    <mergeCell ref="BQ21:BU21"/>
    <mergeCell ref="BV21:CA21"/>
    <mergeCell ref="CB21:CE21"/>
    <mergeCell ref="CJ21:CM21"/>
    <mergeCell ref="CG20:CI21"/>
    <mergeCell ref="CB24:CE24"/>
    <mergeCell ref="CG24:CI24"/>
    <mergeCell ref="CJ24:CM24"/>
    <mergeCell ref="CB23:CE23"/>
    <mergeCell ref="BE22:BK22"/>
    <mergeCell ref="BL22:BP22"/>
    <mergeCell ref="CB22:CE22"/>
    <mergeCell ref="CG22:CI22"/>
    <mergeCell ref="CJ22:CM22"/>
    <mergeCell ref="BV24:CA24"/>
    <mergeCell ref="CG23:CI23"/>
    <mergeCell ref="CJ23:CM23"/>
    <mergeCell ref="H26:N26"/>
    <mergeCell ref="H27:N27"/>
    <mergeCell ref="O34:S34"/>
    <mergeCell ref="O35:S35"/>
    <mergeCell ref="CG10:CO10"/>
    <mergeCell ref="BB11:BD15"/>
    <mergeCell ref="BE11:BE15"/>
    <mergeCell ref="BF11:BG15"/>
    <mergeCell ref="BH11:BJ15"/>
    <mergeCell ref="Y23:AD23"/>
    <mergeCell ref="Y22:AD22"/>
    <mergeCell ref="Y24:AD24"/>
    <mergeCell ref="H22:N22"/>
    <mergeCell ref="CG12:CO12"/>
    <mergeCell ref="CG13:CO13"/>
    <mergeCell ref="CE15:CF15"/>
    <mergeCell ref="CG15:CJ15"/>
    <mergeCell ref="CM15:CP15"/>
    <mergeCell ref="BT14:BW15"/>
    <mergeCell ref="BX14:CA15"/>
    <mergeCell ref="CN21:CR21"/>
    <mergeCell ref="CE12:CF13"/>
    <mergeCell ref="AQ21:AU21"/>
    <mergeCell ref="AQ22:AU22"/>
    <mergeCell ref="T20:AI20"/>
    <mergeCell ref="E11:G15"/>
    <mergeCell ref="AL47:AP47"/>
    <mergeCell ref="AL48:AP48"/>
    <mergeCell ref="AJ15:AM15"/>
    <mergeCell ref="H11:H15"/>
    <mergeCell ref="I11:J15"/>
    <mergeCell ref="K11:M15"/>
    <mergeCell ref="O36:S36"/>
    <mergeCell ref="O37:S37"/>
    <mergeCell ref="O38:S38"/>
    <mergeCell ref="O39:S39"/>
    <mergeCell ref="O40:S40"/>
    <mergeCell ref="O41:S41"/>
    <mergeCell ref="H43:N43"/>
    <mergeCell ref="H42:N42"/>
    <mergeCell ref="H41:N41"/>
    <mergeCell ref="Y37:AD37"/>
    <mergeCell ref="Y38:AD38"/>
    <mergeCell ref="Y39:AD39"/>
    <mergeCell ref="Y40:AD40"/>
    <mergeCell ref="Y41:AD41"/>
    <mergeCell ref="H38:N38"/>
    <mergeCell ref="H39:N39"/>
    <mergeCell ref="E10:G10"/>
    <mergeCell ref="I10:J10"/>
    <mergeCell ref="Y27:AD27"/>
    <mergeCell ref="H28:N28"/>
    <mergeCell ref="H29:N29"/>
    <mergeCell ref="O25:S25"/>
    <mergeCell ref="O26:S26"/>
    <mergeCell ref="O27:S27"/>
    <mergeCell ref="O28:S28"/>
    <mergeCell ref="O29:S29"/>
    <mergeCell ref="C28:F28"/>
    <mergeCell ref="G28:G29"/>
    <mergeCell ref="C27:F27"/>
    <mergeCell ref="Y26:AD26"/>
    <mergeCell ref="C25:F25"/>
    <mergeCell ref="C26:F26"/>
    <mergeCell ref="G26:G27"/>
    <mergeCell ref="C24:F24"/>
    <mergeCell ref="G24:G25"/>
    <mergeCell ref="C22:F22"/>
    <mergeCell ref="C20:F21"/>
    <mergeCell ref="G20:G21"/>
    <mergeCell ref="C29:F29"/>
    <mergeCell ref="C23:F23"/>
    <mergeCell ref="AL49:AP49"/>
    <mergeCell ref="BN49:BO49"/>
    <mergeCell ref="BP49:BW49"/>
    <mergeCell ref="BX49:CA49"/>
    <mergeCell ref="BD47:BE47"/>
    <mergeCell ref="AJ42:AL42"/>
    <mergeCell ref="AZ42:BC42"/>
    <mergeCell ref="BQ42:BU43"/>
    <mergeCell ref="AJ43:AL43"/>
    <mergeCell ref="AZ43:BC43"/>
    <mergeCell ref="BE42:BK42"/>
    <mergeCell ref="BL42:BP42"/>
    <mergeCell ref="BD48:BK48"/>
    <mergeCell ref="BX48:CA48"/>
    <mergeCell ref="BD49:BK49"/>
    <mergeCell ref="AM42:AM43"/>
    <mergeCell ref="AN42:AP42"/>
    <mergeCell ref="AN43:AP43"/>
    <mergeCell ref="AQ42:AQ43"/>
    <mergeCell ref="AR43:AU43"/>
    <mergeCell ref="AR42:AU42"/>
    <mergeCell ref="BE43:BK43"/>
    <mergeCell ref="BL43:BP43"/>
    <mergeCell ref="AE48:AI48"/>
    <mergeCell ref="AZ48:BC49"/>
    <mergeCell ref="AZ46:BC46"/>
    <mergeCell ref="BX47:CA47"/>
    <mergeCell ref="BP46:BW46"/>
    <mergeCell ref="BG46:BK46"/>
    <mergeCell ref="C47:F47"/>
    <mergeCell ref="AA47:AD47"/>
    <mergeCell ref="AJ48:AK48"/>
    <mergeCell ref="AJ49:AK49"/>
    <mergeCell ref="J47:N47"/>
    <mergeCell ref="G48:N48"/>
    <mergeCell ref="G49:N49"/>
    <mergeCell ref="C48:F49"/>
    <mergeCell ref="AA48:AD48"/>
    <mergeCell ref="Q49:R49"/>
    <mergeCell ref="AA49:AD49"/>
    <mergeCell ref="AE49:AI49"/>
    <mergeCell ref="S49:Z49"/>
    <mergeCell ref="Q47:R48"/>
    <mergeCell ref="G47:H47"/>
    <mergeCell ref="S47:Z48"/>
    <mergeCell ref="C46:F46"/>
    <mergeCell ref="AA46:AD46"/>
    <mergeCell ref="AE46:AI46"/>
    <mergeCell ref="AJ46:AK46"/>
    <mergeCell ref="AL46:AP46"/>
    <mergeCell ref="G44:I45"/>
    <mergeCell ref="S46:Z46"/>
    <mergeCell ref="Q46:R46"/>
    <mergeCell ref="G46:I46"/>
    <mergeCell ref="J46:N46"/>
    <mergeCell ref="CG47:CH47"/>
    <mergeCell ref="AE47:AI47"/>
    <mergeCell ref="J44:N45"/>
    <mergeCell ref="Q45:AC45"/>
    <mergeCell ref="AJ47:AK47"/>
    <mergeCell ref="AZ47:BC47"/>
    <mergeCell ref="BN45:BZ45"/>
    <mergeCell ref="BD46:BF46"/>
    <mergeCell ref="BG47:BK47"/>
    <mergeCell ref="CB47:CF47"/>
    <mergeCell ref="CB46:CF46"/>
    <mergeCell ref="C42:F42"/>
    <mergeCell ref="T42:X43"/>
    <mergeCell ref="AE42:AH43"/>
    <mergeCell ref="AI42:AI43"/>
    <mergeCell ref="C43:F43"/>
    <mergeCell ref="C41:F41"/>
    <mergeCell ref="AE41:AH41"/>
    <mergeCell ref="Y42:AD43"/>
    <mergeCell ref="O42:S42"/>
    <mergeCell ref="O43:S43"/>
    <mergeCell ref="AM37:AP37"/>
    <mergeCell ref="AZ37:BC37"/>
    <mergeCell ref="C36:F36"/>
    <mergeCell ref="G36:G37"/>
    <mergeCell ref="C39:F39"/>
    <mergeCell ref="AE39:AH39"/>
    <mergeCell ref="AJ39:AL39"/>
    <mergeCell ref="AM38:AP38"/>
    <mergeCell ref="C37:F37"/>
    <mergeCell ref="AE37:AH37"/>
    <mergeCell ref="AJ37:AL37"/>
    <mergeCell ref="AM36:AP36"/>
    <mergeCell ref="AE36:AH36"/>
    <mergeCell ref="AJ36:AL36"/>
    <mergeCell ref="H36:N36"/>
    <mergeCell ref="H37:N37"/>
    <mergeCell ref="AE38:AH38"/>
    <mergeCell ref="Y36:AD36"/>
    <mergeCell ref="AQ39:AU39"/>
    <mergeCell ref="AQ38:AU38"/>
    <mergeCell ref="H40:N40"/>
    <mergeCell ref="C40:F40"/>
    <mergeCell ref="G40:G41"/>
    <mergeCell ref="AJ41:AL41"/>
    <mergeCell ref="AE40:AH40"/>
    <mergeCell ref="AJ40:AL40"/>
    <mergeCell ref="G38:G39"/>
    <mergeCell ref="AJ38:AL38"/>
    <mergeCell ref="AM40:AP40"/>
    <mergeCell ref="AM41:AP41"/>
    <mergeCell ref="AM39:AP39"/>
    <mergeCell ref="C38:F38"/>
    <mergeCell ref="AM35:AP35"/>
    <mergeCell ref="C34:F34"/>
    <mergeCell ref="G34:G35"/>
    <mergeCell ref="AE34:AH34"/>
    <mergeCell ref="AJ34:AL34"/>
    <mergeCell ref="C35:F35"/>
    <mergeCell ref="AE35:AH35"/>
    <mergeCell ref="AJ35:AL35"/>
    <mergeCell ref="AM34:AP34"/>
    <mergeCell ref="H34:N34"/>
    <mergeCell ref="H35:N35"/>
    <mergeCell ref="Y34:AD34"/>
    <mergeCell ref="Y35:AD35"/>
    <mergeCell ref="AM33:AP33"/>
    <mergeCell ref="AZ33:BC33"/>
    <mergeCell ref="AM32:AP32"/>
    <mergeCell ref="AZ32:BC32"/>
    <mergeCell ref="AZ30:BC30"/>
    <mergeCell ref="C32:F32"/>
    <mergeCell ref="G32:G33"/>
    <mergeCell ref="AE32:AH32"/>
    <mergeCell ref="AJ32:AL32"/>
    <mergeCell ref="C33:F33"/>
    <mergeCell ref="AE33:AH33"/>
    <mergeCell ref="AJ33:AL33"/>
    <mergeCell ref="Y32:AD32"/>
    <mergeCell ref="Y33:AD33"/>
    <mergeCell ref="O32:S32"/>
    <mergeCell ref="O30:S30"/>
    <mergeCell ref="O33:S33"/>
    <mergeCell ref="H32:N32"/>
    <mergeCell ref="H33:N33"/>
    <mergeCell ref="C30:F30"/>
    <mergeCell ref="G30:G31"/>
    <mergeCell ref="AE30:AH30"/>
    <mergeCell ref="AJ30:AL30"/>
    <mergeCell ref="C31:F31"/>
    <mergeCell ref="AE31:AH31"/>
    <mergeCell ref="AJ31:AL31"/>
    <mergeCell ref="O31:S31"/>
    <mergeCell ref="H30:N30"/>
    <mergeCell ref="H31:N31"/>
    <mergeCell ref="Y30:AD30"/>
    <mergeCell ref="Y31:AD31"/>
    <mergeCell ref="AE28:AH28"/>
    <mergeCell ref="AJ28:AL28"/>
    <mergeCell ref="AE29:AH29"/>
    <mergeCell ref="AJ29:AL29"/>
    <mergeCell ref="Y28:AD28"/>
    <mergeCell ref="Y29:AD29"/>
    <mergeCell ref="AM29:AP29"/>
    <mergeCell ref="AZ29:BC29"/>
    <mergeCell ref="AZ28:BC28"/>
    <mergeCell ref="BV29:CA29"/>
    <mergeCell ref="AQ28:AU28"/>
    <mergeCell ref="AM31:AP31"/>
    <mergeCell ref="AM28:AP28"/>
    <mergeCell ref="AM30:AP30"/>
    <mergeCell ref="AJ26:AL26"/>
    <mergeCell ref="AJ27:AL27"/>
    <mergeCell ref="AM26:AP26"/>
    <mergeCell ref="AM27:AP27"/>
    <mergeCell ref="BV27:CA27"/>
    <mergeCell ref="BE26:BK26"/>
    <mergeCell ref="BL26:BP26"/>
    <mergeCell ref="AZ26:BC26"/>
    <mergeCell ref="AZ27:BC27"/>
    <mergeCell ref="BD26:BD27"/>
    <mergeCell ref="BD30:BD31"/>
    <mergeCell ref="BD28:BD29"/>
    <mergeCell ref="AQ26:AU26"/>
    <mergeCell ref="AQ30:AU30"/>
    <mergeCell ref="AZ31:BC31"/>
    <mergeCell ref="BE31:BK31"/>
    <mergeCell ref="AJ23:AL23"/>
    <mergeCell ref="Y25:AD25"/>
    <mergeCell ref="O23:S23"/>
    <mergeCell ref="O24:S24"/>
    <mergeCell ref="AM25:AP25"/>
    <mergeCell ref="G22:G23"/>
    <mergeCell ref="AE22:AH22"/>
    <mergeCell ref="AJ22:AL22"/>
    <mergeCell ref="O22:S22"/>
    <mergeCell ref="H23:N23"/>
    <mergeCell ref="H24:N24"/>
    <mergeCell ref="H25:N25"/>
    <mergeCell ref="AE24:AH24"/>
    <mergeCell ref="AJ24:AL24"/>
    <mergeCell ref="AE23:AH23"/>
    <mergeCell ref="AZ25:BC25"/>
    <mergeCell ref="AZ23:BC23"/>
    <mergeCell ref="BV23:CA23"/>
    <mergeCell ref="BV25:CA25"/>
    <mergeCell ref="BE23:BK23"/>
    <mergeCell ref="BL23:BP23"/>
    <mergeCell ref="AM23:AP23"/>
    <mergeCell ref="BD22:BD23"/>
    <mergeCell ref="BV22:CA22"/>
    <mergeCell ref="AM22:AP22"/>
    <mergeCell ref="BE25:BK25"/>
    <mergeCell ref="BL25:BP25"/>
    <mergeCell ref="AZ24:BC24"/>
    <mergeCell ref="BE24:BK24"/>
    <mergeCell ref="BL24:BP24"/>
    <mergeCell ref="BD24:BD25"/>
    <mergeCell ref="AZ22:BC22"/>
    <mergeCell ref="AQ23:AU23"/>
    <mergeCell ref="AQ25:AU25"/>
    <mergeCell ref="AQ24:AU24"/>
    <mergeCell ref="CE9:CF10"/>
    <mergeCell ref="BB10:BD10"/>
    <mergeCell ref="BU10:BU11"/>
    <mergeCell ref="AZ20:BC21"/>
    <mergeCell ref="BD20:BD21"/>
    <mergeCell ref="BE20:BK21"/>
    <mergeCell ref="BL20:BP21"/>
    <mergeCell ref="BQ20:CF20"/>
    <mergeCell ref="BK11:BN15"/>
    <mergeCell ref="BV10:BW11"/>
    <mergeCell ref="BF10:BG10"/>
    <mergeCell ref="BH10:BJ10"/>
    <mergeCell ref="CE17:CL17"/>
    <mergeCell ref="AM6:AP7"/>
    <mergeCell ref="BA10:BA15"/>
    <mergeCell ref="AA14:AD15"/>
    <mergeCell ref="AH12:AI13"/>
    <mergeCell ref="AM20:AU20"/>
    <mergeCell ref="Y21:AD21"/>
    <mergeCell ref="K10:M10"/>
    <mergeCell ref="N10:Q10"/>
    <mergeCell ref="X10:X11"/>
    <mergeCell ref="N11:Q15"/>
    <mergeCell ref="W14:Z15"/>
    <mergeCell ref="AH9:AI10"/>
    <mergeCell ref="AJ9:AR9"/>
    <mergeCell ref="AJ20:AL21"/>
    <mergeCell ref="O20:S21"/>
    <mergeCell ref="H20:N21"/>
    <mergeCell ref="T21:X21"/>
    <mergeCell ref="AE21:AH21"/>
    <mergeCell ref="AH15:AI15"/>
    <mergeCell ref="AJ12:AR12"/>
    <mergeCell ref="AP15:AS15"/>
    <mergeCell ref="AJ13:AR13"/>
    <mergeCell ref="AM21:AP21"/>
    <mergeCell ref="AQ6:AU7"/>
    <mergeCell ref="BD51:CL51"/>
    <mergeCell ref="G51:AO51"/>
    <mergeCell ref="D10:D15"/>
    <mergeCell ref="CG9:CO9"/>
    <mergeCell ref="C1:G1"/>
    <mergeCell ref="C2:G2"/>
    <mergeCell ref="C4:R7"/>
    <mergeCell ref="T4:AF6"/>
    <mergeCell ref="AJ4:AL4"/>
    <mergeCell ref="BQ4:CC6"/>
    <mergeCell ref="CG4:CI4"/>
    <mergeCell ref="CE6:CI7"/>
    <mergeCell ref="CJ6:CM7"/>
    <mergeCell ref="BK10:BN10"/>
    <mergeCell ref="Y10:Z11"/>
    <mergeCell ref="AH6:AL7"/>
    <mergeCell ref="AM4:AS4"/>
    <mergeCell ref="AJ10:AR10"/>
    <mergeCell ref="CJ4:CP4"/>
    <mergeCell ref="BX10:BZ11"/>
    <mergeCell ref="AA10:AC11"/>
    <mergeCell ref="AZ1:BD1"/>
    <mergeCell ref="AZ2:BD2"/>
    <mergeCell ref="AZ4:BO7"/>
  </mergeCells>
  <phoneticPr fontId="3"/>
  <dataValidations xWindow="1056" yWindow="355" count="5">
    <dataValidation type="list" allowBlank="1" showInputMessage="1" showErrorMessage="1" sqref="G47" xr:uid="{00000000-0002-0000-0000-000000000000}">
      <formula1>"当座,普通"</formula1>
    </dataValidation>
    <dataValidation imeMode="disabled" allowBlank="1" showInputMessage="1" showErrorMessage="1" sqref="AJ15:AM16 T22:AQ41 J47:N47 AP15:AP17 AQ15:AS16" xr:uid="{00000000-0002-0000-0000-000001000000}"/>
    <dataValidation type="date" imeMode="disabled" allowBlank="1" showInputMessage="1" showErrorMessage="1" errorTitle="日付を入力してください" error="このセルには日付を入力して下さい。_x000a_(例)2021/7/31" sqref="AM4:AS4" xr:uid="{00000000-0002-0000-0000-000002000000}">
      <formula1>42370</formula1>
      <formula2>401768</formula2>
    </dataValidation>
    <dataValidation imeMode="halfKatakana" allowBlank="1" showInputMessage="1" showErrorMessage="1" sqref="G48:N48" xr:uid="{00000000-0002-0000-0000-000003000000}"/>
    <dataValidation imeMode="hiragana" allowBlank="1" showInputMessage="1" showErrorMessage="1" sqref="G49:N49" xr:uid="{00000000-0002-0000-0000-000004000000}"/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9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39997558519241921"/>
    <pageSetUpPr fitToPage="1"/>
  </sheetPr>
  <dimension ref="B1:DP66"/>
  <sheetViews>
    <sheetView showGridLines="0" zoomScaleNormal="100" zoomScaleSheetLayoutView="100" workbookViewId="0">
      <selection activeCell="G5" sqref="G5:H5"/>
    </sheetView>
  </sheetViews>
  <sheetFormatPr defaultRowHeight="13.5"/>
  <cols>
    <col min="1" max="1" width="2.875" style="69" customWidth="1"/>
    <col min="2" max="2" width="1.25" style="69" customWidth="1"/>
    <col min="3" max="3" width="3.25" style="69" customWidth="1"/>
    <col min="4" max="4" width="0.875" style="69" customWidth="1"/>
    <col min="5" max="5" width="0.625" style="69" customWidth="1"/>
    <col min="6" max="6" width="3.875" style="69" customWidth="1"/>
    <col min="7" max="7" width="2.125" style="69" customWidth="1"/>
    <col min="8" max="8" width="1.875" style="69" customWidth="1"/>
    <col min="9" max="9" width="3.25" style="69" customWidth="1"/>
    <col min="10" max="10" width="2.375" style="69" customWidth="1"/>
    <col min="11" max="11" width="3.375" style="69" customWidth="1"/>
    <col min="12" max="12" width="5.25" style="69" customWidth="1"/>
    <col min="13" max="13" width="3.5" style="69" customWidth="1"/>
    <col min="14" max="14" width="2.125" style="69" customWidth="1"/>
    <col min="15" max="15" width="3.125" style="69" customWidth="1"/>
    <col min="16" max="16" width="0.75" style="69" customWidth="1"/>
    <col min="17" max="17" width="1.5" style="69" customWidth="1"/>
    <col min="18" max="18" width="2.5" style="69" customWidth="1"/>
    <col min="19" max="19" width="2.625" style="69" customWidth="1"/>
    <col min="20" max="20" width="5.5" style="69" customWidth="1"/>
    <col min="21" max="21" width="2.5" style="69" customWidth="1"/>
    <col min="22" max="22" width="6" style="69" customWidth="1"/>
    <col min="23" max="23" width="2.5" style="69" customWidth="1"/>
    <col min="24" max="24" width="2.625" style="69" customWidth="1"/>
    <col min="25" max="25" width="2.375" style="69" customWidth="1"/>
    <col min="26" max="27" width="2.125" style="69" customWidth="1"/>
    <col min="28" max="28" width="1.5" style="69" customWidth="1"/>
    <col min="29" max="29" width="1.375" style="69" customWidth="1"/>
    <col min="30" max="30" width="2.625" style="69" customWidth="1"/>
    <col min="31" max="31" width="1.125" style="69" customWidth="1"/>
    <col min="32" max="32" width="3.625" style="69" customWidth="1"/>
    <col min="33" max="33" width="1.5" style="69" customWidth="1"/>
    <col min="34" max="34" width="2.75" style="69" customWidth="1"/>
    <col min="35" max="35" width="2" style="69" customWidth="1"/>
    <col min="36" max="37" width="2.625" style="69" customWidth="1"/>
    <col min="38" max="38" width="1.125" style="69" customWidth="1"/>
    <col min="39" max="39" width="2.375" style="69" customWidth="1"/>
    <col min="40" max="40" width="2.75" style="69" customWidth="1"/>
    <col min="41" max="41" width="1.5" style="69" customWidth="1"/>
    <col min="42" max="42" width="0.75" style="69" customWidth="1"/>
    <col min="43" max="43" width="2.875" style="69" customWidth="1"/>
    <col min="44" max="44" width="1.875" style="69" customWidth="1"/>
    <col min="45" max="45" width="0.875" style="69" customWidth="1"/>
    <col min="46" max="46" width="4.125" style="69" customWidth="1"/>
    <col min="47" max="47" width="2.125" style="69" customWidth="1"/>
    <col min="48" max="49" width="1.25" style="69" customWidth="1"/>
    <col min="50" max="50" width="5" style="69" customWidth="1"/>
    <col min="51" max="51" width="2.25" style="69" customWidth="1"/>
    <col min="52" max="52" width="0.625" style="69" customWidth="1"/>
    <col min="53" max="53" width="4.25" style="69" customWidth="1"/>
    <col min="54" max="54" width="1.125" style="69" customWidth="1"/>
    <col min="55" max="55" width="4.25" style="69" customWidth="1"/>
    <col min="56" max="56" width="3" style="69" customWidth="1"/>
    <col min="57" max="57" width="0.625" style="69" customWidth="1"/>
    <col min="58" max="58" width="6.25" style="69" customWidth="1"/>
    <col min="59" max="59" width="0.625" style="69" customWidth="1"/>
    <col min="60" max="60" width="1.25" style="69" customWidth="1"/>
    <col min="61" max="61" width="7.625" style="69" customWidth="1"/>
    <col min="62" max="62" width="1.25" style="69" customWidth="1"/>
    <col min="63" max="63" width="3.25" style="69" customWidth="1"/>
    <col min="64" max="64" width="0.875" style="69" customWidth="1"/>
    <col min="65" max="65" width="0.625" style="69" customWidth="1"/>
    <col min="66" max="66" width="3.875" style="69" customWidth="1"/>
    <col min="67" max="67" width="2.125" style="69" customWidth="1"/>
    <col min="68" max="68" width="1.875" style="69" customWidth="1"/>
    <col min="69" max="69" width="3.25" style="69" customWidth="1"/>
    <col min="70" max="70" width="2.375" style="69" customWidth="1"/>
    <col min="71" max="71" width="3.375" style="69" customWidth="1"/>
    <col min="72" max="72" width="5.25" style="69" customWidth="1"/>
    <col min="73" max="73" width="3.5" style="69" customWidth="1"/>
    <col min="74" max="74" width="2.125" style="69" customWidth="1"/>
    <col min="75" max="75" width="3.125" style="69" customWidth="1"/>
    <col min="76" max="76" width="0.75" style="69" customWidth="1"/>
    <col min="77" max="77" width="1.5" style="69" customWidth="1"/>
    <col min="78" max="78" width="2.5" style="69" customWidth="1"/>
    <col min="79" max="79" width="2.625" style="69" customWidth="1"/>
    <col min="80" max="80" width="5.5" style="69" customWidth="1"/>
    <col min="81" max="81" width="2.5" style="69" customWidth="1"/>
    <col min="82" max="82" width="6" style="69" customWidth="1"/>
    <col min="83" max="83" width="2.5" style="69" customWidth="1"/>
    <col min="84" max="84" width="2.625" style="69" customWidth="1"/>
    <col min="85" max="85" width="2.375" style="69" customWidth="1"/>
    <col min="86" max="87" width="2.125" style="69" customWidth="1"/>
    <col min="88" max="88" width="1.5" style="69" customWidth="1"/>
    <col min="89" max="89" width="1.375" style="69" customWidth="1"/>
    <col min="90" max="90" width="2.625" style="69" customWidth="1"/>
    <col min="91" max="91" width="1.125" style="69" customWidth="1"/>
    <col min="92" max="92" width="3.625" style="69" customWidth="1"/>
    <col min="93" max="93" width="1.5" style="69" customWidth="1"/>
    <col min="94" max="94" width="2.75" style="69" customWidth="1"/>
    <col min="95" max="95" width="2" style="69" customWidth="1"/>
    <col min="96" max="97" width="2.625" style="69" customWidth="1"/>
    <col min="98" max="98" width="1.125" style="69" customWidth="1"/>
    <col min="99" max="99" width="2.25" style="69" customWidth="1"/>
    <col min="100" max="100" width="2.75" style="69" customWidth="1"/>
    <col min="101" max="101" width="1.5" style="69" customWidth="1"/>
    <col min="102" max="102" width="0.75" style="69" customWidth="1"/>
    <col min="103" max="103" width="2.875" style="69" customWidth="1"/>
    <col min="104" max="104" width="1.875" style="69" customWidth="1"/>
    <col min="105" max="105" width="0.875" style="69" customWidth="1"/>
    <col min="106" max="106" width="1.5" style="69" customWidth="1"/>
    <col min="107" max="107" width="2.625" style="69" customWidth="1"/>
    <col min="108" max="108" width="2.125" style="69" customWidth="1"/>
    <col min="109" max="110" width="1.25" style="69" customWidth="1"/>
    <col min="111" max="111" width="7.25" style="69" customWidth="1"/>
    <col min="112" max="112" width="0.625" style="69" customWidth="1"/>
    <col min="113" max="113" width="4.25" style="69" customWidth="1"/>
    <col min="114" max="114" width="1.125" style="69" customWidth="1"/>
    <col min="115" max="115" width="4.625" style="69" customWidth="1"/>
    <col min="116" max="116" width="2.125" style="69" customWidth="1"/>
    <col min="117" max="117" width="0.75" style="69" customWidth="1"/>
    <col min="118" max="118" width="6.25" style="69" customWidth="1"/>
    <col min="119" max="119" width="0.5" style="69" customWidth="1"/>
    <col min="120" max="120" width="1.25" style="69" customWidth="1"/>
    <col min="121" max="16384" width="9" style="69"/>
  </cols>
  <sheetData>
    <row r="1" spans="2:120" ht="18.75" customHeight="1" thickTop="1" thickBot="1">
      <c r="B1" s="812" t="s">
        <v>0</v>
      </c>
      <c r="C1" s="812"/>
      <c r="D1" s="812"/>
      <c r="E1" s="812"/>
      <c r="F1" s="812"/>
      <c r="I1" s="70" t="s">
        <v>1</v>
      </c>
      <c r="J1" s="813" t="s">
        <v>55</v>
      </c>
      <c r="K1" s="813"/>
      <c r="L1" s="813"/>
      <c r="M1" s="71" t="s">
        <v>56</v>
      </c>
      <c r="Q1" s="72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BD1" s="73" t="s">
        <v>57</v>
      </c>
      <c r="BE1" s="824" t="s">
        <v>99</v>
      </c>
      <c r="BF1" s="825"/>
      <c r="BG1" s="825"/>
      <c r="BH1" s="826"/>
      <c r="BJ1" s="814" t="s">
        <v>3</v>
      </c>
      <c r="BK1" s="814"/>
      <c r="BL1" s="814"/>
      <c r="BM1" s="814"/>
      <c r="BN1" s="814"/>
      <c r="BO1" s="814"/>
      <c r="BR1" s="252"/>
      <c r="BS1" s="252"/>
      <c r="BT1" s="252"/>
      <c r="BY1" s="72"/>
      <c r="DL1" s="73"/>
      <c r="DM1" s="73"/>
      <c r="DN1" s="73"/>
      <c r="DO1" s="808"/>
      <c r="DP1" s="808"/>
    </row>
    <row r="2" spans="2:120" ht="32.25" customHeight="1"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H2" s="255"/>
    </row>
    <row r="3" spans="2:120" ht="14.25" customHeight="1">
      <c r="B3" s="256"/>
      <c r="BH3" s="255"/>
      <c r="CU3" s="827" t="s">
        <v>121</v>
      </c>
      <c r="CV3" s="827"/>
      <c r="CW3" s="827"/>
      <c r="CX3" s="827"/>
      <c r="CY3" s="827" t="s">
        <v>95</v>
      </c>
      <c r="CZ3" s="827"/>
      <c r="DA3" s="827"/>
      <c r="DB3" s="827"/>
      <c r="DC3" s="827"/>
      <c r="DD3" s="827"/>
      <c r="DE3" s="827"/>
      <c r="DF3" s="827"/>
      <c r="DG3" s="827"/>
    </row>
    <row r="4" spans="2:120" ht="10.5" customHeight="1">
      <c r="B4" s="256"/>
      <c r="AM4" s="88"/>
      <c r="BC4" s="74" t="s">
        <v>119</v>
      </c>
      <c r="BD4" s="809">
        <v>1</v>
      </c>
      <c r="BE4" s="809"/>
      <c r="BF4" s="809"/>
      <c r="BG4" s="809"/>
      <c r="BH4" s="257"/>
      <c r="CU4" s="1110"/>
      <c r="CV4" s="984"/>
      <c r="CW4" s="984"/>
      <c r="CX4" s="1111"/>
      <c r="CY4" s="1117"/>
      <c r="CZ4" s="1118"/>
      <c r="DA4" s="1118"/>
      <c r="DB4" s="1119"/>
      <c r="DC4" s="1117"/>
      <c r="DD4" s="1118"/>
      <c r="DE4" s="1118"/>
      <c r="DF4" s="1119"/>
      <c r="DG4" s="1123"/>
      <c r="DK4" s="79"/>
      <c r="DL4" s="285"/>
      <c r="DM4" s="285"/>
      <c r="DN4" s="285"/>
      <c r="DO4" s="285"/>
      <c r="DP4" s="75"/>
    </row>
    <row r="5" spans="2:120" ht="15" customHeight="1" thickBot="1">
      <c r="B5" s="256"/>
      <c r="C5" s="810" t="s">
        <v>58</v>
      </c>
      <c r="D5" s="810"/>
      <c r="E5" s="810"/>
      <c r="F5" s="810"/>
      <c r="G5" s="811"/>
      <c r="H5" s="811"/>
      <c r="I5" s="76"/>
      <c r="L5" s="192"/>
      <c r="M5" s="77"/>
      <c r="N5" s="77"/>
      <c r="O5" s="817"/>
      <c r="P5" s="817"/>
      <c r="Q5" s="77"/>
      <c r="R5" s="78"/>
      <c r="S5" s="78"/>
      <c r="V5" s="818" t="s">
        <v>59</v>
      </c>
      <c r="W5" s="818"/>
      <c r="X5" s="818"/>
      <c r="Y5" s="818"/>
      <c r="Z5" s="818"/>
      <c r="AA5" s="818"/>
      <c r="AB5" s="818"/>
      <c r="AC5" s="818"/>
      <c r="AD5" s="818"/>
      <c r="AE5" s="818"/>
      <c r="AF5" s="818"/>
      <c r="AG5" s="818"/>
      <c r="AH5" s="818"/>
      <c r="AI5" s="80"/>
      <c r="AK5" s="80"/>
      <c r="BC5" s="79"/>
      <c r="BD5" s="79"/>
      <c r="BE5" s="79"/>
      <c r="BF5" s="79"/>
      <c r="BG5" s="79"/>
      <c r="BH5" s="258"/>
      <c r="BK5" s="810" t="s">
        <v>58</v>
      </c>
      <c r="BL5" s="810"/>
      <c r="BM5" s="810"/>
      <c r="BN5" s="810"/>
      <c r="BO5" s="835" t="str">
        <f>IF(G5="","",G5)</f>
        <v/>
      </c>
      <c r="BP5" s="835"/>
      <c r="BQ5" s="76"/>
      <c r="BT5" s="192"/>
      <c r="BU5" s="77"/>
      <c r="BV5" s="77"/>
      <c r="BW5" s="817"/>
      <c r="BX5" s="817"/>
      <c r="BY5" s="77"/>
      <c r="BZ5" s="78"/>
      <c r="CA5" s="78"/>
      <c r="CD5" s="818" t="s">
        <v>59</v>
      </c>
      <c r="CE5" s="818"/>
      <c r="CF5" s="818"/>
      <c r="CG5" s="818"/>
      <c r="CH5" s="818"/>
      <c r="CI5" s="818"/>
      <c r="CJ5" s="818"/>
      <c r="CK5" s="818"/>
      <c r="CL5" s="818"/>
      <c r="CM5" s="818"/>
      <c r="CN5" s="818"/>
      <c r="CO5" s="818"/>
      <c r="CP5" s="818"/>
      <c r="CQ5" s="80"/>
      <c r="CS5" s="80"/>
      <c r="CU5" s="1112"/>
      <c r="CV5" s="845"/>
      <c r="CW5" s="845"/>
      <c r="CX5" s="1113"/>
      <c r="CY5" s="1120"/>
      <c r="CZ5" s="1121"/>
      <c r="DA5" s="1121"/>
      <c r="DB5" s="1122"/>
      <c r="DC5" s="1120"/>
      <c r="DD5" s="1121"/>
      <c r="DE5" s="1121"/>
      <c r="DF5" s="1122"/>
      <c r="DG5" s="1124"/>
      <c r="DK5" s="79"/>
      <c r="DL5" s="79"/>
      <c r="DM5" s="79"/>
      <c r="DN5" s="79"/>
      <c r="DO5" s="79"/>
      <c r="DP5" s="79"/>
    </row>
    <row r="6" spans="2:120" ht="10.5" customHeight="1" thickBot="1">
      <c r="B6" s="256"/>
      <c r="U6" s="193"/>
      <c r="V6" s="819"/>
      <c r="W6" s="819"/>
      <c r="X6" s="819"/>
      <c r="Y6" s="819"/>
      <c r="Z6" s="819"/>
      <c r="AA6" s="819"/>
      <c r="AB6" s="819"/>
      <c r="AC6" s="819"/>
      <c r="AD6" s="819"/>
      <c r="AE6" s="819"/>
      <c r="AF6" s="819"/>
      <c r="AG6" s="819"/>
      <c r="AH6" s="819"/>
      <c r="AI6" s="193"/>
      <c r="AK6" s="80"/>
      <c r="AL6" s="302"/>
      <c r="BA6" s="1069" t="s">
        <v>60</v>
      </c>
      <c r="BB6" s="1069"/>
      <c r="BC6" s="1069"/>
      <c r="BD6" s="1067" t="str">
        <f>IF('様式1号(総括請求書)'!AQ6="","",'様式1号(総括請求書)'!AQ6)</f>
        <v/>
      </c>
      <c r="BE6" s="1067"/>
      <c r="BF6" s="1067"/>
      <c r="BG6" s="1067"/>
      <c r="BH6" s="255"/>
      <c r="CC6" s="193"/>
      <c r="CD6" s="819"/>
      <c r="CE6" s="819"/>
      <c r="CF6" s="819"/>
      <c r="CG6" s="819"/>
      <c r="CH6" s="819"/>
      <c r="CI6" s="819"/>
      <c r="CJ6" s="819"/>
      <c r="CK6" s="819"/>
      <c r="CL6" s="819"/>
      <c r="CM6" s="819"/>
      <c r="CN6" s="819"/>
      <c r="CO6" s="819"/>
      <c r="CP6" s="819"/>
      <c r="CQ6" s="193"/>
      <c r="CS6" s="80"/>
      <c r="CT6" s="302"/>
      <c r="CU6" s="1114"/>
      <c r="CV6" s="1115"/>
      <c r="CW6" s="1115"/>
      <c r="CX6" s="1116"/>
      <c r="CY6" s="1120"/>
      <c r="CZ6" s="1121"/>
      <c r="DA6" s="1121"/>
      <c r="DB6" s="1122"/>
      <c r="DC6" s="1120"/>
      <c r="DD6" s="1121"/>
      <c r="DE6" s="1121"/>
      <c r="DF6" s="1122"/>
      <c r="DG6" s="1124"/>
      <c r="DI6" s="1069" t="s">
        <v>60</v>
      </c>
      <c r="DJ6" s="1069"/>
      <c r="DK6" s="1069"/>
      <c r="DL6" s="1067" t="str">
        <f>IF(BD6="","",BD6)</f>
        <v/>
      </c>
      <c r="DM6" s="1067"/>
      <c r="DN6" s="1067"/>
      <c r="DO6" s="1067"/>
    </row>
    <row r="7" spans="2:120" ht="6.75" customHeight="1" thickTop="1" thickBot="1">
      <c r="B7" s="256"/>
      <c r="C7" s="833" t="s">
        <v>94</v>
      </c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2"/>
      <c r="U7" s="83"/>
      <c r="V7" s="83"/>
      <c r="W7" s="83"/>
      <c r="X7" s="84"/>
      <c r="Y7" s="84"/>
      <c r="Z7" s="85"/>
      <c r="AA7" s="85"/>
      <c r="AB7" s="83"/>
      <c r="AC7" s="86"/>
      <c r="AD7" s="85"/>
      <c r="AE7" s="85"/>
      <c r="AF7" s="83"/>
      <c r="AG7" s="85"/>
      <c r="AH7" s="85"/>
      <c r="AJ7" s="87"/>
      <c r="AK7" s="87"/>
      <c r="AM7" s="302"/>
      <c r="AN7" s="302"/>
      <c r="AO7" s="302"/>
      <c r="AP7" s="302"/>
      <c r="AQ7" s="302"/>
      <c r="BA7" s="1070"/>
      <c r="BB7" s="1070"/>
      <c r="BC7" s="1070"/>
      <c r="BD7" s="1068"/>
      <c r="BE7" s="1068"/>
      <c r="BF7" s="1068"/>
      <c r="BG7" s="1068"/>
      <c r="BH7" s="255"/>
      <c r="BK7" s="833" t="s">
        <v>96</v>
      </c>
      <c r="BL7" s="833"/>
      <c r="BM7" s="833"/>
      <c r="BN7" s="833"/>
      <c r="BO7" s="833"/>
      <c r="BP7" s="833"/>
      <c r="BQ7" s="833"/>
      <c r="BR7" s="833"/>
      <c r="BS7" s="833"/>
      <c r="BT7" s="833"/>
      <c r="BU7" s="833"/>
      <c r="BV7" s="833"/>
      <c r="BW7" s="833"/>
      <c r="BX7" s="833"/>
      <c r="BY7" s="833"/>
      <c r="BZ7" s="833"/>
      <c r="CA7" s="833"/>
      <c r="CB7" s="82"/>
      <c r="CC7" s="83"/>
      <c r="CD7" s="83"/>
      <c r="CE7" s="83"/>
      <c r="CF7" s="84"/>
      <c r="CG7" s="84"/>
      <c r="CH7" s="85"/>
      <c r="CI7" s="85"/>
      <c r="CJ7" s="83"/>
      <c r="CK7" s="86"/>
      <c r="CL7" s="85"/>
      <c r="CM7" s="85"/>
      <c r="CN7" s="83"/>
      <c r="CO7" s="85"/>
      <c r="CP7" s="85"/>
      <c r="CR7" s="87"/>
      <c r="CS7" s="87"/>
      <c r="CU7" s="302"/>
      <c r="CV7" s="302"/>
      <c r="CW7" s="302"/>
      <c r="CX7" s="302"/>
      <c r="CY7" s="305"/>
      <c r="CZ7" s="305"/>
      <c r="DA7" s="305"/>
      <c r="DB7" s="305"/>
      <c r="DC7" s="305"/>
      <c r="DD7" s="305"/>
      <c r="DE7" s="305"/>
      <c r="DF7" s="305"/>
      <c r="DG7" s="305"/>
      <c r="DI7" s="1070"/>
      <c r="DJ7" s="1070"/>
      <c r="DK7" s="1070"/>
      <c r="DL7" s="1068"/>
      <c r="DM7" s="1068"/>
      <c r="DN7" s="1068"/>
      <c r="DO7" s="1068"/>
    </row>
    <row r="8" spans="2:120" ht="3" customHeight="1">
      <c r="B8" s="256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2"/>
      <c r="V8" s="838" t="s">
        <v>98</v>
      </c>
      <c r="W8" s="844" t="str">
        <f>IF('様式1号(総括請求書)'!AM4="","",TEXT('様式1号(総括請求書)'!AM4,"e"))</f>
        <v/>
      </c>
      <c r="X8" s="844"/>
      <c r="Y8" s="815" t="s">
        <v>61</v>
      </c>
      <c r="Z8" s="820" t="str">
        <f>IF('様式1号(総括請求書)'!AM4="","",TEXT('様式1号(総括請求書)'!AM4,"m"))</f>
        <v/>
      </c>
      <c r="AA8" s="820"/>
      <c r="AB8" s="820"/>
      <c r="AC8" s="822" t="s">
        <v>62</v>
      </c>
      <c r="AD8" s="822"/>
      <c r="AE8" s="820" t="str">
        <f>IF('様式1号(総括請求書)'!AM4="","",TEXT('様式1号(総括請求書)'!AM4,"d"))</f>
        <v/>
      </c>
      <c r="AF8" s="820"/>
      <c r="AG8" s="842" t="s">
        <v>63</v>
      </c>
      <c r="AH8" s="842"/>
      <c r="AJ8" s="87"/>
      <c r="AK8" s="87"/>
      <c r="AL8" s="1071" t="s">
        <v>126</v>
      </c>
      <c r="AM8" s="1072"/>
      <c r="AN8" s="1072"/>
      <c r="AO8" s="1072"/>
      <c r="AP8" s="1072"/>
      <c r="AQ8" s="1072"/>
      <c r="AR8" s="89"/>
      <c r="AS8" s="89"/>
      <c r="AT8" s="89"/>
      <c r="AU8" s="89"/>
      <c r="AV8" s="89"/>
      <c r="AW8" s="89"/>
      <c r="AX8" s="89"/>
      <c r="AY8" s="89"/>
      <c r="AZ8" s="89"/>
      <c r="BA8" s="299"/>
      <c r="BB8" s="299"/>
      <c r="BC8" s="299"/>
      <c r="BD8" s="296"/>
      <c r="BE8" s="296"/>
      <c r="BF8" s="296"/>
      <c r="BG8" s="297"/>
      <c r="BH8" s="255"/>
      <c r="BK8" s="833"/>
      <c r="BL8" s="833"/>
      <c r="BM8" s="833"/>
      <c r="BN8" s="833"/>
      <c r="BO8" s="833"/>
      <c r="BP8" s="833"/>
      <c r="BQ8" s="833"/>
      <c r="BR8" s="833"/>
      <c r="BS8" s="833"/>
      <c r="BT8" s="833"/>
      <c r="BU8" s="833"/>
      <c r="BV8" s="833"/>
      <c r="BW8" s="833"/>
      <c r="BX8" s="833"/>
      <c r="BY8" s="833"/>
      <c r="BZ8" s="833"/>
      <c r="CA8" s="833"/>
      <c r="CB8" s="82"/>
      <c r="CD8" s="838" t="str">
        <f>V8</f>
        <v>令和</v>
      </c>
      <c r="CE8" s="844" t="str">
        <f>IF(W8="","",W8)</f>
        <v/>
      </c>
      <c r="CF8" s="844"/>
      <c r="CG8" s="815" t="s">
        <v>61</v>
      </c>
      <c r="CH8" s="820" t="str">
        <f>IF(Z8="","",Z8)</f>
        <v/>
      </c>
      <c r="CI8" s="820"/>
      <c r="CJ8" s="820"/>
      <c r="CK8" s="822" t="s">
        <v>62</v>
      </c>
      <c r="CL8" s="822"/>
      <c r="CM8" s="820" t="str">
        <f>IF(AE8="","",AE8)</f>
        <v/>
      </c>
      <c r="CN8" s="820"/>
      <c r="CO8" s="842" t="s">
        <v>63</v>
      </c>
      <c r="CP8" s="842"/>
      <c r="CR8" s="87"/>
      <c r="CS8" s="87"/>
      <c r="CT8" s="1071" t="s">
        <v>126</v>
      </c>
      <c r="CU8" s="1072"/>
      <c r="CV8" s="1072"/>
      <c r="CW8" s="1072"/>
      <c r="CX8" s="1072"/>
      <c r="CY8" s="1072"/>
      <c r="CZ8" s="89"/>
      <c r="DA8" s="89"/>
      <c r="DB8" s="89"/>
      <c r="DC8" s="89"/>
      <c r="DD8" s="89"/>
      <c r="DE8" s="89"/>
      <c r="DF8" s="89"/>
      <c r="DG8" s="89"/>
      <c r="DH8" s="89"/>
      <c r="DI8" s="299"/>
      <c r="DJ8" s="299"/>
      <c r="DK8" s="299"/>
      <c r="DL8" s="296"/>
      <c r="DM8" s="296"/>
      <c r="DN8" s="296"/>
      <c r="DO8" s="297"/>
    </row>
    <row r="9" spans="2:120" ht="12" customHeight="1">
      <c r="B9" s="256"/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4"/>
      <c r="S9" s="834"/>
      <c r="T9" s="82"/>
      <c r="U9" s="191"/>
      <c r="V9" s="839"/>
      <c r="W9" s="809"/>
      <c r="X9" s="809"/>
      <c r="Y9" s="816"/>
      <c r="Z9" s="821"/>
      <c r="AA9" s="821"/>
      <c r="AB9" s="821"/>
      <c r="AC9" s="823"/>
      <c r="AD9" s="823"/>
      <c r="AE9" s="821"/>
      <c r="AF9" s="821"/>
      <c r="AG9" s="843"/>
      <c r="AH9" s="843"/>
      <c r="AI9" s="87"/>
      <c r="AJ9" s="87"/>
      <c r="AL9" s="1073"/>
      <c r="AM9" s="1074"/>
      <c r="AN9" s="1074"/>
      <c r="AO9" s="1074"/>
      <c r="AP9" s="1074"/>
      <c r="AQ9" s="1074"/>
      <c r="AR9" s="862" t="str">
        <f>IF('様式1号(総括請求書)'!AJ9="","",'様式1号(総括請求書)'!AJ9)</f>
        <v/>
      </c>
      <c r="AS9" s="862"/>
      <c r="AT9" s="862"/>
      <c r="AU9" s="862"/>
      <c r="AV9" s="862"/>
      <c r="AW9" s="862"/>
      <c r="AX9" s="862"/>
      <c r="AY9" s="862"/>
      <c r="AZ9" s="862"/>
      <c r="BA9" s="862"/>
      <c r="BB9" s="862"/>
      <c r="BC9" s="862"/>
      <c r="BD9" s="862"/>
      <c r="BE9" s="301"/>
      <c r="BF9" s="301"/>
      <c r="BG9" s="298"/>
      <c r="BH9" s="255"/>
      <c r="BK9" s="834"/>
      <c r="BL9" s="834"/>
      <c r="BM9" s="834"/>
      <c r="BN9" s="834"/>
      <c r="BO9" s="834"/>
      <c r="BP9" s="834"/>
      <c r="BQ9" s="834"/>
      <c r="BR9" s="834"/>
      <c r="BS9" s="834"/>
      <c r="BT9" s="834"/>
      <c r="BU9" s="834"/>
      <c r="BV9" s="834"/>
      <c r="BW9" s="834"/>
      <c r="BX9" s="834"/>
      <c r="BY9" s="834"/>
      <c r="BZ9" s="834"/>
      <c r="CA9" s="834"/>
      <c r="CB9" s="82"/>
      <c r="CC9" s="191"/>
      <c r="CD9" s="839"/>
      <c r="CE9" s="809"/>
      <c r="CF9" s="809"/>
      <c r="CG9" s="816"/>
      <c r="CH9" s="821"/>
      <c r="CI9" s="821"/>
      <c r="CJ9" s="821"/>
      <c r="CK9" s="823"/>
      <c r="CL9" s="823"/>
      <c r="CM9" s="821"/>
      <c r="CN9" s="821"/>
      <c r="CO9" s="843"/>
      <c r="CP9" s="843"/>
      <c r="CQ9" s="87"/>
      <c r="CR9" s="87"/>
      <c r="CS9" s="87"/>
      <c r="CT9" s="1073"/>
      <c r="CU9" s="1074"/>
      <c r="CV9" s="1074"/>
      <c r="CW9" s="1074"/>
      <c r="CX9" s="1074"/>
      <c r="CY9" s="1074"/>
      <c r="CZ9" s="862" t="str">
        <f>IF(AR9="","",AR9)</f>
        <v/>
      </c>
      <c r="DA9" s="862"/>
      <c r="DB9" s="862"/>
      <c r="DC9" s="862"/>
      <c r="DD9" s="862"/>
      <c r="DE9" s="862"/>
      <c r="DF9" s="862"/>
      <c r="DG9" s="862"/>
      <c r="DH9" s="862"/>
      <c r="DI9" s="862"/>
      <c r="DJ9" s="862"/>
      <c r="DK9" s="862"/>
      <c r="DL9" s="862"/>
      <c r="DM9" s="301"/>
      <c r="DN9" s="301"/>
      <c r="DO9" s="298"/>
    </row>
    <row r="10" spans="2:120" ht="3" customHeight="1">
      <c r="B10" s="256"/>
      <c r="AL10" s="304"/>
      <c r="AR10" s="862"/>
      <c r="AS10" s="862"/>
      <c r="AT10" s="862"/>
      <c r="AU10" s="862"/>
      <c r="AV10" s="862"/>
      <c r="AW10" s="862"/>
      <c r="AX10" s="862"/>
      <c r="AY10" s="862"/>
      <c r="AZ10" s="862"/>
      <c r="BA10" s="862"/>
      <c r="BB10" s="862"/>
      <c r="BC10" s="862"/>
      <c r="BD10" s="862"/>
      <c r="BG10" s="91"/>
      <c r="BH10" s="255"/>
      <c r="CT10" s="304"/>
      <c r="CZ10" s="862"/>
      <c r="DA10" s="862"/>
      <c r="DB10" s="862"/>
      <c r="DC10" s="862"/>
      <c r="DD10" s="862"/>
      <c r="DE10" s="862"/>
      <c r="DF10" s="862"/>
      <c r="DG10" s="862"/>
      <c r="DH10" s="862"/>
      <c r="DI10" s="862"/>
      <c r="DJ10" s="862"/>
      <c r="DK10" s="862"/>
      <c r="DL10" s="862"/>
      <c r="DO10" s="91"/>
    </row>
    <row r="11" spans="2:120" ht="15" customHeight="1">
      <c r="B11" s="256"/>
      <c r="K11" s="1077" t="s">
        <v>97</v>
      </c>
      <c r="L11" s="1077"/>
      <c r="M11" s="1077"/>
      <c r="AL11" s="304"/>
      <c r="AM11" s="845" t="s">
        <v>67</v>
      </c>
      <c r="AN11" s="845"/>
      <c r="AO11" s="845"/>
      <c r="AP11" s="845"/>
      <c r="AR11" s="862" t="str">
        <f>IF('様式1号(総括請求書)'!AJ10="","",'様式1号(総括請求書)'!AJ10)</f>
        <v/>
      </c>
      <c r="AS11" s="862"/>
      <c r="AT11" s="862"/>
      <c r="AU11" s="862"/>
      <c r="AV11" s="862"/>
      <c r="AW11" s="862"/>
      <c r="AX11" s="862"/>
      <c r="AY11" s="862"/>
      <c r="AZ11" s="862"/>
      <c r="BA11" s="862"/>
      <c r="BB11" s="862"/>
      <c r="BC11" s="862"/>
      <c r="BD11" s="862"/>
      <c r="BE11" s="189"/>
      <c r="BF11" s="189"/>
      <c r="BG11" s="91"/>
      <c r="BH11" s="255"/>
      <c r="BS11" s="1077" t="s">
        <v>97</v>
      </c>
      <c r="BT11" s="1077"/>
      <c r="BU11" s="1077"/>
      <c r="CT11" s="304"/>
      <c r="CU11" s="845" t="s">
        <v>67</v>
      </c>
      <c r="CV11" s="845"/>
      <c r="CW11" s="845"/>
      <c r="CX11" s="845"/>
      <c r="CZ11" s="862" t="str">
        <f>IF(AR11="","",AR11)</f>
        <v/>
      </c>
      <c r="DA11" s="862"/>
      <c r="DB11" s="862"/>
      <c r="DC11" s="862"/>
      <c r="DD11" s="862"/>
      <c r="DE11" s="862"/>
      <c r="DF11" s="862"/>
      <c r="DG11" s="862"/>
      <c r="DH11" s="862"/>
      <c r="DI11" s="862"/>
      <c r="DJ11" s="862"/>
      <c r="DK11" s="862"/>
      <c r="DL11" s="862"/>
      <c r="DM11" s="189"/>
      <c r="DN11" s="189"/>
      <c r="DO11" s="91"/>
    </row>
    <row r="12" spans="2:120" ht="3" customHeight="1">
      <c r="B12" s="256"/>
      <c r="C12" s="828" t="s">
        <v>64</v>
      </c>
      <c r="D12" s="828"/>
      <c r="E12" s="828"/>
      <c r="F12" s="828"/>
      <c r="G12" s="829" t="str">
        <f>IF(C22="","",C22&amp;"-"&amp;F22)</f>
        <v/>
      </c>
      <c r="H12" s="829"/>
      <c r="I12" s="829"/>
      <c r="J12" s="829"/>
      <c r="K12" s="1077"/>
      <c r="L12" s="1077"/>
      <c r="M12" s="1077"/>
      <c r="N12" s="1079"/>
      <c r="O12" s="1079"/>
      <c r="P12" s="1079"/>
      <c r="Q12" s="1079"/>
      <c r="R12" s="1079"/>
      <c r="S12" s="92"/>
      <c r="U12" s="831" t="s">
        <v>65</v>
      </c>
      <c r="V12" s="831"/>
      <c r="W12" s="840"/>
      <c r="X12" s="840"/>
      <c r="Y12" s="840"/>
      <c r="Z12" s="840"/>
      <c r="AA12" s="840"/>
      <c r="AB12" s="840"/>
      <c r="AC12" s="840"/>
      <c r="AD12" s="840"/>
      <c r="AE12" s="840"/>
      <c r="AF12" s="840"/>
      <c r="AG12" s="840"/>
      <c r="AH12" s="831" t="s">
        <v>66</v>
      </c>
      <c r="AI12" s="831"/>
      <c r="AJ12" s="93"/>
      <c r="AK12" s="93"/>
      <c r="AL12" s="94"/>
      <c r="AQ12" s="95"/>
      <c r="BE12" s="189"/>
      <c r="BF12" s="189"/>
      <c r="BG12" s="91"/>
      <c r="BH12" s="255"/>
      <c r="BK12" s="828" t="s">
        <v>64</v>
      </c>
      <c r="BL12" s="828"/>
      <c r="BM12" s="828"/>
      <c r="BN12" s="828"/>
      <c r="BO12" s="829" t="str">
        <f>IF(G12="","",G12)</f>
        <v/>
      </c>
      <c r="BP12" s="829"/>
      <c r="BQ12" s="829"/>
      <c r="BR12" s="829"/>
      <c r="BS12" s="1077"/>
      <c r="BT12" s="1077"/>
      <c r="BU12" s="1077"/>
      <c r="BV12" s="1107" t="str">
        <f>IF(N12="","",N12)</f>
        <v/>
      </c>
      <c r="BW12" s="1107"/>
      <c r="BX12" s="1107"/>
      <c r="BY12" s="1107"/>
      <c r="BZ12" s="1107"/>
      <c r="CA12" s="92"/>
      <c r="CC12" s="831" t="s">
        <v>65</v>
      </c>
      <c r="CD12" s="831"/>
      <c r="CE12" s="836" t="str">
        <f>IF(W12="","",W12)</f>
        <v/>
      </c>
      <c r="CF12" s="836"/>
      <c r="CG12" s="836"/>
      <c r="CH12" s="836"/>
      <c r="CI12" s="836"/>
      <c r="CJ12" s="836"/>
      <c r="CK12" s="836"/>
      <c r="CL12" s="836"/>
      <c r="CM12" s="836"/>
      <c r="CN12" s="836"/>
      <c r="CO12" s="836"/>
      <c r="CP12" s="831" t="s">
        <v>66</v>
      </c>
      <c r="CQ12" s="831"/>
      <c r="CR12" s="93"/>
      <c r="CS12" s="93"/>
      <c r="CT12" s="94"/>
      <c r="CY12" s="95"/>
      <c r="DM12" s="189"/>
      <c r="DN12" s="189"/>
      <c r="DO12" s="91"/>
    </row>
    <row r="13" spans="2:120" ht="15" customHeight="1">
      <c r="B13" s="256"/>
      <c r="C13" s="810"/>
      <c r="D13" s="810"/>
      <c r="E13" s="810"/>
      <c r="F13" s="810"/>
      <c r="G13" s="830"/>
      <c r="H13" s="830"/>
      <c r="I13" s="830"/>
      <c r="J13" s="830"/>
      <c r="K13" s="1078"/>
      <c r="L13" s="1078"/>
      <c r="M13" s="1078"/>
      <c r="N13" s="1080"/>
      <c r="O13" s="1080"/>
      <c r="P13" s="1080"/>
      <c r="Q13" s="1080"/>
      <c r="R13" s="1080"/>
      <c r="S13" s="96"/>
      <c r="U13" s="832"/>
      <c r="V13" s="832"/>
      <c r="W13" s="841"/>
      <c r="X13" s="841"/>
      <c r="Y13" s="841"/>
      <c r="Z13" s="841"/>
      <c r="AA13" s="841"/>
      <c r="AB13" s="841"/>
      <c r="AC13" s="841"/>
      <c r="AD13" s="841"/>
      <c r="AE13" s="841"/>
      <c r="AF13" s="841"/>
      <c r="AG13" s="841"/>
      <c r="AH13" s="832"/>
      <c r="AI13" s="832"/>
      <c r="AJ13" s="95"/>
      <c r="AK13" s="95"/>
      <c r="AL13" s="94"/>
      <c r="AM13" s="1109" t="s">
        <v>68</v>
      </c>
      <c r="AN13" s="1109"/>
      <c r="AO13" s="1109"/>
      <c r="AP13" s="1109"/>
      <c r="AQ13" s="95"/>
      <c r="AR13" s="862" t="str">
        <f>IF('様式1号(総括請求書)'!AJ12="","",'様式1号(総括請求書)'!AJ12)</f>
        <v/>
      </c>
      <c r="AS13" s="862"/>
      <c r="AT13" s="862"/>
      <c r="AU13" s="862"/>
      <c r="AV13" s="862"/>
      <c r="AW13" s="862"/>
      <c r="AX13" s="862"/>
      <c r="AY13" s="862"/>
      <c r="AZ13" s="862"/>
      <c r="BA13" s="862"/>
      <c r="BB13" s="862"/>
      <c r="BC13" s="862"/>
      <c r="BD13" s="862"/>
      <c r="BE13" s="97"/>
      <c r="BF13" s="1075" t="s">
        <v>69</v>
      </c>
      <c r="BG13" s="300"/>
      <c r="BH13" s="259"/>
      <c r="BK13" s="810"/>
      <c r="BL13" s="810"/>
      <c r="BM13" s="810"/>
      <c r="BN13" s="810"/>
      <c r="BO13" s="830"/>
      <c r="BP13" s="830"/>
      <c r="BQ13" s="830"/>
      <c r="BR13" s="830"/>
      <c r="BS13" s="1078"/>
      <c r="BT13" s="1078"/>
      <c r="BU13" s="1078"/>
      <c r="BV13" s="1108"/>
      <c r="BW13" s="1108"/>
      <c r="BX13" s="1108"/>
      <c r="BY13" s="1108"/>
      <c r="BZ13" s="1108"/>
      <c r="CA13" s="96"/>
      <c r="CC13" s="832"/>
      <c r="CD13" s="832"/>
      <c r="CE13" s="837"/>
      <c r="CF13" s="837"/>
      <c r="CG13" s="837"/>
      <c r="CH13" s="837"/>
      <c r="CI13" s="837"/>
      <c r="CJ13" s="837"/>
      <c r="CK13" s="837"/>
      <c r="CL13" s="837"/>
      <c r="CM13" s="837"/>
      <c r="CN13" s="837"/>
      <c r="CO13" s="837"/>
      <c r="CP13" s="832"/>
      <c r="CQ13" s="832"/>
      <c r="CR13" s="95"/>
      <c r="CS13" s="95"/>
      <c r="CT13" s="94"/>
      <c r="CU13" s="1109" t="s">
        <v>68</v>
      </c>
      <c r="CV13" s="1109"/>
      <c r="CW13" s="1109"/>
      <c r="CX13" s="1109"/>
      <c r="CY13" s="95"/>
      <c r="CZ13" s="862" t="str">
        <f>IF(AR13="","",AR13)</f>
        <v/>
      </c>
      <c r="DA13" s="862"/>
      <c r="DB13" s="862"/>
      <c r="DC13" s="862"/>
      <c r="DD13" s="862"/>
      <c r="DE13" s="862"/>
      <c r="DF13" s="862"/>
      <c r="DG13" s="862"/>
      <c r="DH13" s="862"/>
      <c r="DI13" s="862"/>
      <c r="DJ13" s="862"/>
      <c r="DK13" s="862"/>
      <c r="DL13" s="862"/>
      <c r="DM13" s="97"/>
      <c r="DN13" s="1075" t="s">
        <v>69</v>
      </c>
      <c r="DO13" s="300"/>
      <c r="DP13" s="72"/>
    </row>
    <row r="14" spans="2:120" ht="15" customHeight="1">
      <c r="B14" s="256"/>
      <c r="C14" s="79"/>
      <c r="D14" s="79"/>
      <c r="E14" s="79"/>
      <c r="F14" s="79"/>
      <c r="G14" s="1101"/>
      <c r="H14" s="1101"/>
      <c r="I14" s="1101"/>
      <c r="J14" s="1101"/>
      <c r="K14" s="1101"/>
      <c r="L14" s="1101"/>
      <c r="M14" s="1101"/>
      <c r="N14" s="1101"/>
      <c r="O14" s="1101"/>
      <c r="P14" s="1101"/>
      <c r="Q14" s="1101"/>
      <c r="R14" s="93"/>
      <c r="S14" s="93"/>
      <c r="U14" s="859" t="s">
        <v>70</v>
      </c>
      <c r="V14" s="859"/>
      <c r="W14" s="93"/>
      <c r="X14" s="1102" t="str">
        <f>IF(G51="税抜合計",AM53,'様式3号(様式2号つづき)'!AI44)</f>
        <v/>
      </c>
      <c r="Y14" s="1102"/>
      <c r="Z14" s="1102"/>
      <c r="AA14" s="1102"/>
      <c r="AB14" s="1102"/>
      <c r="AC14" s="1102"/>
      <c r="AD14" s="1102"/>
      <c r="AE14" s="1102"/>
      <c r="AF14" s="1102"/>
      <c r="AG14" s="1102"/>
      <c r="AH14" s="1102"/>
      <c r="AI14" s="1102"/>
      <c r="AJ14" s="98"/>
      <c r="AK14" s="98"/>
      <c r="AL14" s="99"/>
      <c r="AM14" s="1109"/>
      <c r="AN14" s="1109"/>
      <c r="AO14" s="1109"/>
      <c r="AP14" s="1109"/>
      <c r="AQ14" s="100"/>
      <c r="AR14" s="862" t="str">
        <f>IF('様式1号(総括請求書)'!AJ13="","",'様式1号(総括請求書)'!AJ13)</f>
        <v/>
      </c>
      <c r="AS14" s="862"/>
      <c r="AT14" s="862"/>
      <c r="AU14" s="862"/>
      <c r="AV14" s="862"/>
      <c r="AW14" s="862"/>
      <c r="AX14" s="862"/>
      <c r="AY14" s="862"/>
      <c r="AZ14" s="862"/>
      <c r="BA14" s="862"/>
      <c r="BB14" s="862"/>
      <c r="BC14" s="862"/>
      <c r="BD14" s="862"/>
      <c r="BE14" s="189"/>
      <c r="BF14" s="1075"/>
      <c r="BG14" s="300"/>
      <c r="BH14" s="259"/>
      <c r="BK14" s="79"/>
      <c r="BL14" s="79"/>
      <c r="BM14" s="79"/>
      <c r="BN14" s="79"/>
      <c r="BO14" s="1105"/>
      <c r="BP14" s="1105"/>
      <c r="BQ14" s="1105"/>
      <c r="BR14" s="1105"/>
      <c r="BS14" s="1105"/>
      <c r="BT14" s="1105"/>
      <c r="BU14" s="1105"/>
      <c r="BV14" s="1105"/>
      <c r="BW14" s="1105"/>
      <c r="BX14" s="1105"/>
      <c r="BY14" s="1105"/>
      <c r="BZ14" s="93"/>
      <c r="CA14" s="93"/>
      <c r="CC14" s="859" t="s">
        <v>70</v>
      </c>
      <c r="CD14" s="859"/>
      <c r="CE14" s="93"/>
      <c r="CF14" s="860" t="str">
        <f>IF(X14="","\",X14)</f>
        <v>\</v>
      </c>
      <c r="CG14" s="860"/>
      <c r="CH14" s="860"/>
      <c r="CI14" s="860"/>
      <c r="CJ14" s="860"/>
      <c r="CK14" s="860"/>
      <c r="CL14" s="860"/>
      <c r="CM14" s="860"/>
      <c r="CN14" s="860"/>
      <c r="CO14" s="860"/>
      <c r="CP14" s="860"/>
      <c r="CQ14" s="860"/>
      <c r="CR14" s="101"/>
      <c r="CS14" s="101"/>
      <c r="CT14" s="99"/>
      <c r="CU14" s="1109"/>
      <c r="CV14" s="1109"/>
      <c r="CW14" s="1109"/>
      <c r="CX14" s="1109"/>
      <c r="CY14" s="100"/>
      <c r="CZ14" s="862" t="str">
        <f>IF(AR14="","",AR14)</f>
        <v/>
      </c>
      <c r="DA14" s="862"/>
      <c r="DB14" s="862"/>
      <c r="DC14" s="862"/>
      <c r="DD14" s="862"/>
      <c r="DE14" s="862"/>
      <c r="DF14" s="862"/>
      <c r="DG14" s="862"/>
      <c r="DH14" s="862"/>
      <c r="DI14" s="862"/>
      <c r="DJ14" s="862"/>
      <c r="DK14" s="862"/>
      <c r="DL14" s="862"/>
      <c r="DM14" s="189"/>
      <c r="DN14" s="1075"/>
      <c r="DO14" s="300"/>
      <c r="DP14" s="72"/>
    </row>
    <row r="15" spans="2:120" ht="3" customHeight="1">
      <c r="B15" s="256"/>
      <c r="C15" s="79"/>
      <c r="D15" s="79"/>
      <c r="E15" s="79"/>
      <c r="F15" s="79"/>
      <c r="G15" s="1079"/>
      <c r="H15" s="1079"/>
      <c r="I15" s="1079"/>
      <c r="J15" s="1079"/>
      <c r="K15" s="1079"/>
      <c r="L15" s="1079"/>
      <c r="M15" s="1079"/>
      <c r="N15" s="1079"/>
      <c r="O15" s="1079"/>
      <c r="P15" s="1079"/>
      <c r="Q15" s="1079"/>
      <c r="R15" s="93"/>
      <c r="S15" s="93"/>
      <c r="U15" s="831"/>
      <c r="V15" s="831"/>
      <c r="W15" s="93"/>
      <c r="X15" s="1103"/>
      <c r="Y15" s="1103"/>
      <c r="Z15" s="1103"/>
      <c r="AA15" s="1103"/>
      <c r="AB15" s="1103"/>
      <c r="AC15" s="1103"/>
      <c r="AD15" s="1103"/>
      <c r="AE15" s="1103"/>
      <c r="AF15" s="1103"/>
      <c r="AG15" s="1103"/>
      <c r="AH15" s="1103"/>
      <c r="AI15" s="1103"/>
      <c r="AJ15" s="98"/>
      <c r="AK15" s="98"/>
      <c r="AL15" s="99"/>
      <c r="AM15" s="1109"/>
      <c r="AN15" s="1109"/>
      <c r="AO15" s="1109"/>
      <c r="AP15" s="1109"/>
      <c r="AQ15" s="100"/>
      <c r="BE15" s="189"/>
      <c r="BF15" s="72"/>
      <c r="BG15" s="300"/>
      <c r="BH15" s="259"/>
      <c r="BK15" s="79"/>
      <c r="BL15" s="79"/>
      <c r="BM15" s="79"/>
      <c r="BN15" s="79"/>
      <c r="BO15" s="1107" t="str">
        <f>IF(G15="","",G15)</f>
        <v/>
      </c>
      <c r="BP15" s="1107"/>
      <c r="BQ15" s="1107"/>
      <c r="BR15" s="1107"/>
      <c r="BS15" s="1107"/>
      <c r="BT15" s="1107"/>
      <c r="BU15" s="1107"/>
      <c r="BV15" s="1107"/>
      <c r="BW15" s="1107"/>
      <c r="BX15" s="1107"/>
      <c r="BY15" s="1107"/>
      <c r="BZ15" s="93"/>
      <c r="CA15" s="93"/>
      <c r="CC15" s="831"/>
      <c r="CD15" s="831"/>
      <c r="CE15" s="93"/>
      <c r="CF15" s="860"/>
      <c r="CG15" s="860"/>
      <c r="CH15" s="860"/>
      <c r="CI15" s="860"/>
      <c r="CJ15" s="860"/>
      <c r="CK15" s="860"/>
      <c r="CL15" s="860"/>
      <c r="CM15" s="860"/>
      <c r="CN15" s="860"/>
      <c r="CO15" s="860"/>
      <c r="CP15" s="860"/>
      <c r="CQ15" s="860"/>
      <c r="CR15" s="101"/>
      <c r="CS15" s="101"/>
      <c r="CT15" s="99"/>
      <c r="CU15" s="1109"/>
      <c r="CV15" s="1109"/>
      <c r="CW15" s="1109"/>
      <c r="CX15" s="1109"/>
      <c r="CY15" s="100"/>
      <c r="DM15" s="189"/>
      <c r="DN15" s="72"/>
      <c r="DO15" s="300"/>
      <c r="DP15" s="72"/>
    </row>
    <row r="16" spans="2:120" ht="13.5" customHeight="1">
      <c r="B16" s="256"/>
      <c r="C16" s="810" t="s">
        <v>71</v>
      </c>
      <c r="D16" s="810"/>
      <c r="E16" s="810"/>
      <c r="F16" s="810"/>
      <c r="G16" s="1080"/>
      <c r="H16" s="1080"/>
      <c r="I16" s="1080"/>
      <c r="J16" s="1080"/>
      <c r="K16" s="1080"/>
      <c r="L16" s="1080"/>
      <c r="M16" s="1080"/>
      <c r="N16" s="1080"/>
      <c r="O16" s="1080"/>
      <c r="P16" s="1080"/>
      <c r="Q16" s="1080"/>
      <c r="R16" s="832" t="s">
        <v>72</v>
      </c>
      <c r="S16" s="832"/>
      <c r="T16" s="102"/>
      <c r="U16" s="832"/>
      <c r="V16" s="832"/>
      <c r="W16" s="103"/>
      <c r="X16" s="1104"/>
      <c r="Y16" s="1104"/>
      <c r="Z16" s="1104"/>
      <c r="AA16" s="1104"/>
      <c r="AB16" s="1104"/>
      <c r="AC16" s="1104"/>
      <c r="AD16" s="1104"/>
      <c r="AE16" s="1104"/>
      <c r="AF16" s="1104"/>
      <c r="AG16" s="1104"/>
      <c r="AH16" s="1104"/>
      <c r="AI16" s="1104"/>
      <c r="AJ16" s="98"/>
      <c r="AK16" s="98"/>
      <c r="AL16" s="99"/>
      <c r="AM16" s="1106" t="s">
        <v>156</v>
      </c>
      <c r="AN16" s="1106"/>
      <c r="AO16" s="1106"/>
      <c r="AP16" s="1106"/>
      <c r="AQ16" s="1106"/>
      <c r="AR16" s="1106"/>
      <c r="AS16" s="1106"/>
      <c r="AT16" s="1106"/>
      <c r="AU16" s="1106"/>
      <c r="AV16" s="1106"/>
      <c r="AW16" s="1106"/>
      <c r="AX16" s="1106"/>
      <c r="AY16" s="1076" t="str">
        <f>IF('様式1号(総括請求書)'!AP17="","",'様式1号(総括請求書)'!AP17)</f>
        <v/>
      </c>
      <c r="AZ16" s="1076"/>
      <c r="BA16" s="1076"/>
      <c r="BB16" s="1076"/>
      <c r="BC16" s="1076"/>
      <c r="BD16" s="1076"/>
      <c r="BE16" s="1076"/>
      <c r="BF16" s="1076"/>
      <c r="BG16" s="300"/>
      <c r="BH16" s="259"/>
      <c r="BK16" s="810" t="s">
        <v>71</v>
      </c>
      <c r="BL16" s="810"/>
      <c r="BM16" s="810"/>
      <c r="BN16" s="810"/>
      <c r="BO16" s="1108"/>
      <c r="BP16" s="1108"/>
      <c r="BQ16" s="1108"/>
      <c r="BR16" s="1108"/>
      <c r="BS16" s="1108"/>
      <c r="BT16" s="1108"/>
      <c r="BU16" s="1108"/>
      <c r="BV16" s="1108"/>
      <c r="BW16" s="1108"/>
      <c r="BX16" s="1108"/>
      <c r="BY16" s="1108"/>
      <c r="BZ16" s="832" t="s">
        <v>72</v>
      </c>
      <c r="CA16" s="832"/>
      <c r="CB16" s="102"/>
      <c r="CC16" s="832"/>
      <c r="CD16" s="832"/>
      <c r="CE16" s="260"/>
      <c r="CF16" s="861"/>
      <c r="CG16" s="861"/>
      <c r="CH16" s="861"/>
      <c r="CI16" s="861"/>
      <c r="CJ16" s="861"/>
      <c r="CK16" s="861"/>
      <c r="CL16" s="861"/>
      <c r="CM16" s="861"/>
      <c r="CN16" s="861"/>
      <c r="CO16" s="861"/>
      <c r="CP16" s="861"/>
      <c r="CQ16" s="861"/>
      <c r="CR16" s="101"/>
      <c r="CS16" s="101"/>
      <c r="CT16" s="99"/>
      <c r="CU16" s="1106" t="s">
        <v>150</v>
      </c>
      <c r="CV16" s="1106"/>
      <c r="CW16" s="1106"/>
      <c r="CX16" s="1106"/>
      <c r="CY16" s="1106"/>
      <c r="CZ16" s="1106"/>
      <c r="DA16" s="1106"/>
      <c r="DB16" s="1106"/>
      <c r="DC16" s="1106"/>
      <c r="DD16" s="1106"/>
      <c r="DE16" s="1106"/>
      <c r="DF16" s="1106"/>
      <c r="DG16" s="1076" t="str">
        <f>IF(AY16="","",AY16)</f>
        <v/>
      </c>
      <c r="DH16" s="1076"/>
      <c r="DI16" s="1076"/>
      <c r="DJ16" s="1076"/>
      <c r="DK16" s="1076"/>
      <c r="DL16" s="1076"/>
      <c r="DM16" s="1076"/>
      <c r="DN16" s="1076"/>
      <c r="DO16" s="300"/>
      <c r="DP16" s="72"/>
    </row>
    <row r="17" spans="2:120" ht="3" customHeight="1" thickBot="1">
      <c r="B17" s="256"/>
      <c r="C17" s="77"/>
      <c r="D17" s="77"/>
      <c r="E17" s="77"/>
      <c r="F17" s="77"/>
      <c r="G17" s="104"/>
      <c r="H17" s="104"/>
      <c r="I17" s="104"/>
      <c r="J17" s="77"/>
      <c r="K17" s="77"/>
      <c r="L17" s="77"/>
      <c r="M17" s="104"/>
      <c r="N17" s="77"/>
      <c r="O17" s="104"/>
      <c r="P17" s="77"/>
      <c r="Q17" s="77"/>
      <c r="R17" s="77"/>
      <c r="S17" s="105"/>
      <c r="T17" s="102"/>
      <c r="W17" s="93"/>
      <c r="X17" s="93"/>
      <c r="Y17" s="93"/>
      <c r="Z17" s="93"/>
      <c r="AA17" s="93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106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107"/>
      <c r="BA17" s="303"/>
      <c r="BB17" s="303"/>
      <c r="BC17" s="303"/>
      <c r="BD17" s="303"/>
      <c r="BE17" s="303"/>
      <c r="BF17" s="303"/>
      <c r="BG17" s="108"/>
      <c r="BH17" s="259"/>
      <c r="BK17" s="77"/>
      <c r="BL17" s="77"/>
      <c r="BM17" s="77"/>
      <c r="BN17" s="77"/>
      <c r="BO17" s="104"/>
      <c r="BP17" s="104"/>
      <c r="BQ17" s="104"/>
      <c r="BR17" s="77"/>
      <c r="BS17" s="77"/>
      <c r="BT17" s="77"/>
      <c r="BU17" s="104"/>
      <c r="BV17" s="77"/>
      <c r="BW17" s="104"/>
      <c r="BX17" s="77"/>
      <c r="BY17" s="77"/>
      <c r="BZ17" s="77"/>
      <c r="CA17" s="105"/>
      <c r="CB17" s="102"/>
      <c r="CE17" s="93"/>
      <c r="CF17" s="93"/>
      <c r="CG17" s="93"/>
      <c r="CH17" s="93"/>
      <c r="CI17" s="93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6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107"/>
      <c r="DI17" s="303"/>
      <c r="DJ17" s="303"/>
      <c r="DK17" s="303"/>
      <c r="DL17" s="303"/>
      <c r="DM17" s="303"/>
      <c r="DN17" s="303"/>
      <c r="DO17" s="108"/>
      <c r="DP17" s="72"/>
    </row>
    <row r="18" spans="2:120" ht="5.25" customHeight="1" thickBot="1">
      <c r="B18" s="256"/>
      <c r="C18" s="77"/>
      <c r="D18" s="77"/>
      <c r="E18" s="77"/>
      <c r="F18" s="77"/>
      <c r="G18" s="104"/>
      <c r="H18" s="104"/>
      <c r="I18" s="104"/>
      <c r="J18" s="77"/>
      <c r="K18" s="77"/>
      <c r="L18" s="77"/>
      <c r="M18" s="104"/>
      <c r="N18" s="77"/>
      <c r="O18" s="104"/>
      <c r="P18" s="77"/>
      <c r="Q18" s="77"/>
      <c r="R18" s="77"/>
      <c r="S18" s="105"/>
      <c r="T18" s="102"/>
      <c r="W18" s="93"/>
      <c r="X18" s="93"/>
      <c r="Y18" s="93"/>
      <c r="Z18" s="93"/>
      <c r="AA18" s="93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109"/>
      <c r="AM18" s="190"/>
      <c r="AN18" s="190"/>
      <c r="AO18" s="190"/>
      <c r="AP18" s="190"/>
      <c r="AQ18" s="72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72"/>
      <c r="BH18" s="259"/>
      <c r="BK18" s="261"/>
      <c r="BL18" s="261"/>
      <c r="BM18" s="261"/>
      <c r="BN18" s="261"/>
      <c r="BO18" s="262"/>
      <c r="BP18" s="262"/>
      <c r="BQ18" s="262"/>
      <c r="BR18" s="261"/>
      <c r="BS18" s="261"/>
      <c r="BT18" s="261"/>
      <c r="BU18" s="262"/>
      <c r="BV18" s="261"/>
      <c r="BW18" s="262"/>
      <c r="BX18" s="261"/>
      <c r="BY18" s="261"/>
      <c r="BZ18" s="261"/>
      <c r="CA18" s="263"/>
      <c r="CB18" s="264"/>
      <c r="CE18" s="93"/>
      <c r="CF18" s="93"/>
      <c r="CG18" s="93"/>
      <c r="CH18" s="93"/>
      <c r="CI18" s="93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10"/>
      <c r="CU18" s="190"/>
      <c r="CV18" s="190"/>
      <c r="CW18" s="190"/>
      <c r="CX18" s="190"/>
      <c r="CY18" s="72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72"/>
      <c r="DP18" s="72"/>
    </row>
    <row r="19" spans="2:120" ht="5.25" customHeight="1">
      <c r="B19" s="256"/>
      <c r="C19" s="867" t="s">
        <v>120</v>
      </c>
      <c r="D19" s="868"/>
      <c r="E19" s="868"/>
      <c r="F19" s="868"/>
      <c r="G19" s="868"/>
      <c r="H19" s="868"/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8"/>
      <c r="AI19" s="868"/>
      <c r="AJ19" s="868"/>
      <c r="AK19" s="868"/>
      <c r="AL19" s="868"/>
      <c r="AM19" s="868"/>
      <c r="AN19" s="868"/>
      <c r="AO19" s="868"/>
      <c r="AP19" s="868"/>
      <c r="AQ19" s="868"/>
      <c r="AR19" s="868"/>
      <c r="AS19" s="868"/>
      <c r="AT19" s="868"/>
      <c r="AU19" s="868"/>
      <c r="AV19" s="868"/>
      <c r="AW19" s="868"/>
      <c r="AX19" s="868"/>
      <c r="AY19" s="868"/>
      <c r="AZ19" s="868"/>
      <c r="BA19" s="868"/>
      <c r="BB19" s="868"/>
      <c r="BC19" s="868"/>
      <c r="BD19" s="868"/>
      <c r="BE19" s="868"/>
      <c r="BF19" s="868"/>
      <c r="BG19" s="869"/>
      <c r="BH19" s="259"/>
      <c r="BK19" s="873" t="s">
        <v>120</v>
      </c>
      <c r="BL19" s="874"/>
      <c r="BM19" s="874"/>
      <c r="BN19" s="874"/>
      <c r="BO19" s="874"/>
      <c r="BP19" s="874"/>
      <c r="BQ19" s="874"/>
      <c r="BR19" s="874"/>
      <c r="BS19" s="874"/>
      <c r="BT19" s="874"/>
      <c r="BU19" s="874"/>
      <c r="BV19" s="874"/>
      <c r="BW19" s="874"/>
      <c r="BX19" s="874"/>
      <c r="BY19" s="874"/>
      <c r="BZ19" s="874"/>
      <c r="CA19" s="874"/>
      <c r="CB19" s="874"/>
      <c r="CC19" s="874"/>
      <c r="CD19" s="874"/>
      <c r="CE19" s="874"/>
      <c r="CF19" s="874"/>
      <c r="CG19" s="874"/>
      <c r="CH19" s="874"/>
      <c r="CI19" s="874"/>
      <c r="CJ19" s="874"/>
      <c r="CK19" s="874"/>
      <c r="CL19" s="874"/>
      <c r="CM19" s="874"/>
      <c r="CN19" s="874"/>
      <c r="CO19" s="874"/>
      <c r="CP19" s="874"/>
      <c r="CQ19" s="874"/>
      <c r="CR19" s="874"/>
      <c r="CS19" s="874"/>
      <c r="CT19" s="874"/>
      <c r="CU19" s="874"/>
      <c r="CV19" s="874"/>
      <c r="CW19" s="874"/>
      <c r="CX19" s="874"/>
      <c r="CY19" s="874"/>
      <c r="CZ19" s="874"/>
      <c r="DA19" s="874"/>
      <c r="DB19" s="874"/>
      <c r="DC19" s="874"/>
      <c r="DD19" s="874"/>
      <c r="DE19" s="874"/>
      <c r="DF19" s="874"/>
      <c r="DG19" s="874"/>
      <c r="DH19" s="874"/>
      <c r="DI19" s="874"/>
      <c r="DJ19" s="874"/>
      <c r="DK19" s="874"/>
      <c r="DL19" s="874"/>
      <c r="DM19" s="874"/>
      <c r="DN19" s="874"/>
      <c r="DO19" s="875"/>
      <c r="DP19" s="72"/>
    </row>
    <row r="20" spans="2:120" ht="7.5" customHeight="1">
      <c r="B20" s="256"/>
      <c r="C20" s="870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871"/>
      <c r="Q20" s="871"/>
      <c r="R20" s="871"/>
      <c r="S20" s="871"/>
      <c r="T20" s="871"/>
      <c r="U20" s="871"/>
      <c r="V20" s="871"/>
      <c r="W20" s="871"/>
      <c r="X20" s="871"/>
      <c r="Y20" s="871"/>
      <c r="Z20" s="871"/>
      <c r="AA20" s="871"/>
      <c r="AB20" s="871"/>
      <c r="AC20" s="871"/>
      <c r="AD20" s="871"/>
      <c r="AE20" s="871"/>
      <c r="AF20" s="871"/>
      <c r="AG20" s="871"/>
      <c r="AH20" s="871"/>
      <c r="AI20" s="871"/>
      <c r="AJ20" s="871"/>
      <c r="AK20" s="871"/>
      <c r="AL20" s="871"/>
      <c r="AM20" s="871"/>
      <c r="AN20" s="871"/>
      <c r="AO20" s="871"/>
      <c r="AP20" s="871"/>
      <c r="AQ20" s="871"/>
      <c r="AR20" s="871"/>
      <c r="AS20" s="871"/>
      <c r="AT20" s="871"/>
      <c r="AU20" s="871"/>
      <c r="AV20" s="871"/>
      <c r="AW20" s="871"/>
      <c r="AX20" s="871"/>
      <c r="AY20" s="871"/>
      <c r="AZ20" s="871"/>
      <c r="BA20" s="871"/>
      <c r="BB20" s="871"/>
      <c r="BC20" s="871"/>
      <c r="BD20" s="871"/>
      <c r="BE20" s="871"/>
      <c r="BF20" s="871"/>
      <c r="BG20" s="872"/>
      <c r="BH20" s="265"/>
      <c r="BK20" s="876"/>
      <c r="BL20" s="877"/>
      <c r="BM20" s="877"/>
      <c r="BN20" s="877"/>
      <c r="BO20" s="877"/>
      <c r="BP20" s="877"/>
      <c r="BQ20" s="877"/>
      <c r="BR20" s="877"/>
      <c r="BS20" s="877"/>
      <c r="BT20" s="877"/>
      <c r="BU20" s="877"/>
      <c r="BV20" s="877"/>
      <c r="BW20" s="877"/>
      <c r="BX20" s="877"/>
      <c r="BY20" s="877"/>
      <c r="BZ20" s="877"/>
      <c r="CA20" s="877"/>
      <c r="CB20" s="877"/>
      <c r="CC20" s="877"/>
      <c r="CD20" s="877"/>
      <c r="CE20" s="877"/>
      <c r="CF20" s="877"/>
      <c r="CG20" s="877"/>
      <c r="CH20" s="877"/>
      <c r="CI20" s="877"/>
      <c r="CJ20" s="877"/>
      <c r="CK20" s="877"/>
      <c r="CL20" s="877"/>
      <c r="CM20" s="877"/>
      <c r="CN20" s="877"/>
      <c r="CO20" s="877"/>
      <c r="CP20" s="877"/>
      <c r="CQ20" s="877"/>
      <c r="CR20" s="877"/>
      <c r="CS20" s="877"/>
      <c r="CT20" s="877"/>
      <c r="CU20" s="877"/>
      <c r="CV20" s="877"/>
      <c r="CW20" s="877"/>
      <c r="CX20" s="877"/>
      <c r="CY20" s="877"/>
      <c r="CZ20" s="877"/>
      <c r="DA20" s="877"/>
      <c r="DB20" s="877"/>
      <c r="DC20" s="877"/>
      <c r="DD20" s="877"/>
      <c r="DE20" s="877"/>
      <c r="DF20" s="877"/>
      <c r="DG20" s="877"/>
      <c r="DH20" s="877"/>
      <c r="DI20" s="877"/>
      <c r="DJ20" s="877"/>
      <c r="DK20" s="877"/>
      <c r="DL20" s="877"/>
      <c r="DM20" s="877"/>
      <c r="DN20" s="877"/>
      <c r="DO20" s="878"/>
      <c r="DP20" s="111"/>
    </row>
    <row r="21" spans="2:120" s="112" customFormat="1" ht="12" customHeight="1">
      <c r="B21" s="266"/>
      <c r="C21" s="863" t="s">
        <v>73</v>
      </c>
      <c r="D21" s="864"/>
      <c r="E21" s="864"/>
      <c r="F21" s="864"/>
      <c r="G21" s="864"/>
      <c r="H21" s="864"/>
      <c r="I21" s="865"/>
      <c r="J21" s="847" t="s">
        <v>74</v>
      </c>
      <c r="K21" s="864"/>
      <c r="L21" s="865"/>
      <c r="M21" s="846" t="s">
        <v>134</v>
      </c>
      <c r="N21" s="846"/>
      <c r="O21" s="846"/>
      <c r="P21" s="846"/>
      <c r="Q21" s="846"/>
      <c r="R21" s="846"/>
      <c r="S21" s="846"/>
      <c r="T21" s="846" t="s">
        <v>75</v>
      </c>
      <c r="U21" s="846"/>
      <c r="V21" s="846"/>
      <c r="W21" s="846"/>
      <c r="X21" s="866" t="s">
        <v>76</v>
      </c>
      <c r="Y21" s="866"/>
      <c r="Z21" s="866"/>
      <c r="AA21" s="866"/>
      <c r="AB21" s="866"/>
      <c r="AC21" s="866"/>
      <c r="AD21" s="866"/>
      <c r="AE21" s="866"/>
      <c r="AF21" s="846" t="s">
        <v>116</v>
      </c>
      <c r="AG21" s="846"/>
      <c r="AH21" s="846"/>
      <c r="AI21" s="846"/>
      <c r="AJ21" s="846"/>
      <c r="AK21" s="846"/>
      <c r="AL21" s="846"/>
      <c r="AM21" s="846" t="s">
        <v>77</v>
      </c>
      <c r="AN21" s="846"/>
      <c r="AO21" s="846"/>
      <c r="AP21" s="846"/>
      <c r="AQ21" s="846"/>
      <c r="AR21" s="846"/>
      <c r="AS21" s="846"/>
      <c r="AT21" s="846"/>
      <c r="AU21" s="846" t="s">
        <v>78</v>
      </c>
      <c r="AV21" s="846"/>
      <c r="AW21" s="846"/>
      <c r="AX21" s="846"/>
      <c r="AY21" s="846"/>
      <c r="AZ21" s="846"/>
      <c r="BA21" s="846"/>
      <c r="BB21" s="846" t="s">
        <v>79</v>
      </c>
      <c r="BC21" s="846"/>
      <c r="BD21" s="846"/>
      <c r="BE21" s="847"/>
      <c r="BF21" s="847"/>
      <c r="BG21" s="879"/>
      <c r="BH21" s="267"/>
      <c r="BK21" s="880" t="s">
        <v>73</v>
      </c>
      <c r="BL21" s="864"/>
      <c r="BM21" s="864"/>
      <c r="BN21" s="864"/>
      <c r="BO21" s="864"/>
      <c r="BP21" s="864"/>
      <c r="BQ21" s="865"/>
      <c r="BR21" s="847" t="s">
        <v>74</v>
      </c>
      <c r="BS21" s="864"/>
      <c r="BT21" s="865"/>
      <c r="BU21" s="846" t="s">
        <v>134</v>
      </c>
      <c r="BV21" s="846"/>
      <c r="BW21" s="846"/>
      <c r="BX21" s="846"/>
      <c r="BY21" s="846"/>
      <c r="BZ21" s="846"/>
      <c r="CA21" s="846"/>
      <c r="CB21" s="846" t="s">
        <v>75</v>
      </c>
      <c r="CC21" s="846"/>
      <c r="CD21" s="846"/>
      <c r="CE21" s="846"/>
      <c r="CF21" s="866" t="s">
        <v>76</v>
      </c>
      <c r="CG21" s="866"/>
      <c r="CH21" s="866"/>
      <c r="CI21" s="866"/>
      <c r="CJ21" s="866"/>
      <c r="CK21" s="866"/>
      <c r="CL21" s="866"/>
      <c r="CM21" s="866"/>
      <c r="CN21" s="846" t="s">
        <v>116</v>
      </c>
      <c r="CO21" s="846"/>
      <c r="CP21" s="846"/>
      <c r="CQ21" s="846"/>
      <c r="CR21" s="846"/>
      <c r="CS21" s="846"/>
      <c r="CT21" s="846"/>
      <c r="CU21" s="846" t="s">
        <v>77</v>
      </c>
      <c r="CV21" s="846"/>
      <c r="CW21" s="846"/>
      <c r="CX21" s="846"/>
      <c r="CY21" s="846"/>
      <c r="CZ21" s="846"/>
      <c r="DA21" s="846"/>
      <c r="DB21" s="846"/>
      <c r="DC21" s="846"/>
      <c r="DD21" s="846" t="s">
        <v>78</v>
      </c>
      <c r="DE21" s="846"/>
      <c r="DF21" s="846"/>
      <c r="DG21" s="846"/>
      <c r="DH21" s="846"/>
      <c r="DI21" s="846"/>
      <c r="DJ21" s="846" t="s">
        <v>79</v>
      </c>
      <c r="DK21" s="846"/>
      <c r="DL21" s="846"/>
      <c r="DM21" s="847"/>
      <c r="DN21" s="847"/>
      <c r="DO21" s="848"/>
      <c r="DP21" s="113"/>
    </row>
    <row r="22" spans="2:120" ht="13.5" customHeight="1">
      <c r="B22" s="256"/>
      <c r="C22" s="849"/>
      <c r="D22" s="851" t="s">
        <v>80</v>
      </c>
      <c r="E22" s="851"/>
      <c r="F22" s="853"/>
      <c r="G22" s="853"/>
      <c r="H22" s="855" t="s">
        <v>80</v>
      </c>
      <c r="I22" s="857"/>
      <c r="J22" s="948" t="s">
        <v>81</v>
      </c>
      <c r="K22" s="950"/>
      <c r="L22" s="952" t="s">
        <v>82</v>
      </c>
      <c r="M22" s="954"/>
      <c r="N22" s="955"/>
      <c r="O22" s="955"/>
      <c r="P22" s="955"/>
      <c r="Q22" s="955"/>
      <c r="R22" s="955"/>
      <c r="S22" s="956"/>
      <c r="T22" s="960"/>
      <c r="U22" s="961"/>
      <c r="V22" s="961"/>
      <c r="W22" s="962"/>
      <c r="X22" s="897" t="str">
        <f>IF(M22="","",M22+T22)</f>
        <v/>
      </c>
      <c r="Y22" s="898"/>
      <c r="Z22" s="898"/>
      <c r="AA22" s="898"/>
      <c r="AB22" s="898"/>
      <c r="AC22" s="898"/>
      <c r="AD22" s="898"/>
      <c r="AE22" s="899"/>
      <c r="AF22" s="954"/>
      <c r="AG22" s="955"/>
      <c r="AH22" s="955"/>
      <c r="AI22" s="955"/>
      <c r="AJ22" s="955"/>
      <c r="AK22" s="955"/>
      <c r="AL22" s="956"/>
      <c r="AM22" s="881" t="str">
        <f>IF(M22="","",IF(AM53="",'様式3号(様式2号つづき)'!AI44,AM53))</f>
        <v/>
      </c>
      <c r="AN22" s="882"/>
      <c r="AO22" s="882"/>
      <c r="AP22" s="882"/>
      <c r="AQ22" s="882"/>
      <c r="AR22" s="882"/>
      <c r="AS22" s="882"/>
      <c r="AT22" s="887"/>
      <c r="AU22" s="897" t="str">
        <f>IF(M22="","",AF22+AM22)</f>
        <v/>
      </c>
      <c r="AV22" s="898"/>
      <c r="AW22" s="898"/>
      <c r="AX22" s="898"/>
      <c r="AY22" s="898"/>
      <c r="AZ22" s="898"/>
      <c r="BA22" s="899"/>
      <c r="BB22" s="897" t="str">
        <f>IF(M22="","",X22-AU22)</f>
        <v/>
      </c>
      <c r="BC22" s="898"/>
      <c r="BD22" s="898"/>
      <c r="BE22" s="898"/>
      <c r="BF22" s="898"/>
      <c r="BG22" s="903"/>
      <c r="BH22" s="114"/>
      <c r="BK22" s="909" t="str">
        <f>IF(C22="","",C22)</f>
        <v/>
      </c>
      <c r="BL22" s="911" t="s">
        <v>80</v>
      </c>
      <c r="BM22" s="911"/>
      <c r="BN22" s="936" t="str">
        <f>IF(F22="","",F22)</f>
        <v/>
      </c>
      <c r="BO22" s="936" t="str">
        <f>IF(G22="","",G22)</f>
        <v/>
      </c>
      <c r="BP22" s="938" t="s">
        <v>83</v>
      </c>
      <c r="BQ22" s="940" t="str">
        <f>IF(I22="","",I22)</f>
        <v/>
      </c>
      <c r="BR22" s="942" t="s">
        <v>81</v>
      </c>
      <c r="BS22" s="944" t="str">
        <f>IF(K22="","",K22)</f>
        <v/>
      </c>
      <c r="BT22" s="946" t="s">
        <v>82</v>
      </c>
      <c r="BU22" s="881" t="str">
        <f t="shared" ref="BU22:DA22" si="0">IF(M22="","",M22)</f>
        <v/>
      </c>
      <c r="BV22" s="882" t="str">
        <f t="shared" si="0"/>
        <v/>
      </c>
      <c r="BW22" s="882" t="str">
        <f t="shared" si="0"/>
        <v/>
      </c>
      <c r="BX22" s="882" t="str">
        <f t="shared" si="0"/>
        <v/>
      </c>
      <c r="BY22" s="882" t="str">
        <f t="shared" si="0"/>
        <v/>
      </c>
      <c r="BZ22" s="882" t="str">
        <f t="shared" si="0"/>
        <v/>
      </c>
      <c r="CA22" s="887" t="str">
        <f t="shared" si="0"/>
        <v/>
      </c>
      <c r="CB22" s="905" t="str">
        <f t="shared" si="0"/>
        <v/>
      </c>
      <c r="CC22" s="905" t="str">
        <f t="shared" si="0"/>
        <v/>
      </c>
      <c r="CD22" s="905" t="str">
        <f t="shared" si="0"/>
        <v/>
      </c>
      <c r="CE22" s="905" t="str">
        <f t="shared" si="0"/>
        <v/>
      </c>
      <c r="CF22" s="907" t="str">
        <f t="shared" si="0"/>
        <v/>
      </c>
      <c r="CG22" s="907" t="str">
        <f t="shared" si="0"/>
        <v/>
      </c>
      <c r="CH22" s="907" t="str">
        <f t="shared" si="0"/>
        <v/>
      </c>
      <c r="CI22" s="907" t="str">
        <f t="shared" si="0"/>
        <v/>
      </c>
      <c r="CJ22" s="907" t="str">
        <f t="shared" si="0"/>
        <v/>
      </c>
      <c r="CK22" s="907" t="str">
        <f t="shared" si="0"/>
        <v/>
      </c>
      <c r="CL22" s="907" t="str">
        <f t="shared" si="0"/>
        <v/>
      </c>
      <c r="CM22" s="907" t="str">
        <f t="shared" si="0"/>
        <v/>
      </c>
      <c r="CN22" s="907" t="str">
        <f t="shared" si="0"/>
        <v/>
      </c>
      <c r="CO22" s="907" t="str">
        <f t="shared" si="0"/>
        <v/>
      </c>
      <c r="CP22" s="907" t="str">
        <f t="shared" si="0"/>
        <v/>
      </c>
      <c r="CQ22" s="907" t="str">
        <f t="shared" si="0"/>
        <v/>
      </c>
      <c r="CR22" s="907" t="str">
        <f t="shared" si="0"/>
        <v/>
      </c>
      <c r="CS22" s="907" t="str">
        <f t="shared" si="0"/>
        <v/>
      </c>
      <c r="CT22" s="907" t="str">
        <f t="shared" si="0"/>
        <v/>
      </c>
      <c r="CU22" s="907" t="str">
        <f t="shared" si="0"/>
        <v/>
      </c>
      <c r="CV22" s="907" t="str">
        <f t="shared" si="0"/>
        <v/>
      </c>
      <c r="CW22" s="907" t="str">
        <f t="shared" si="0"/>
        <v/>
      </c>
      <c r="CX22" s="907" t="str">
        <f t="shared" si="0"/>
        <v/>
      </c>
      <c r="CY22" s="907" t="str">
        <f t="shared" si="0"/>
        <v/>
      </c>
      <c r="CZ22" s="907" t="str">
        <f t="shared" si="0"/>
        <v/>
      </c>
      <c r="DA22" s="907" t="str">
        <f t="shared" si="0"/>
        <v/>
      </c>
      <c r="DB22" s="907"/>
      <c r="DC22" s="907" t="str">
        <f>IF(AT22="","",AT22)</f>
        <v/>
      </c>
      <c r="DD22" s="907" t="str">
        <f>IF(AU22="","",AU22)</f>
        <v/>
      </c>
      <c r="DE22" s="907" t="str">
        <f>IF(AV22="","",AV22)</f>
        <v/>
      </c>
      <c r="DF22" s="907" t="str">
        <f>IF(AW22="","",AW22)</f>
        <v/>
      </c>
      <c r="DG22" s="907" t="str">
        <f>IF(AX22="","",AX22)</f>
        <v/>
      </c>
      <c r="DH22" s="907" t="str">
        <f t="shared" ref="DH22:DL22" si="1">IF(AZ22="","",AZ22)</f>
        <v/>
      </c>
      <c r="DI22" s="907" t="str">
        <f t="shared" si="1"/>
        <v/>
      </c>
      <c r="DJ22" s="881" t="str">
        <f t="shared" si="1"/>
        <v/>
      </c>
      <c r="DK22" s="882" t="str">
        <f t="shared" si="1"/>
        <v/>
      </c>
      <c r="DL22" s="882" t="str">
        <f t="shared" si="1"/>
        <v/>
      </c>
      <c r="DM22" s="882"/>
      <c r="DN22" s="882"/>
      <c r="DO22" s="883" t="str">
        <f>IF(BG22="","",BG22)</f>
        <v/>
      </c>
      <c r="DP22" s="115"/>
    </row>
    <row r="23" spans="2:120" ht="14.25" customHeight="1" thickBot="1">
      <c r="B23" s="256"/>
      <c r="C23" s="850"/>
      <c r="D23" s="852"/>
      <c r="E23" s="852"/>
      <c r="F23" s="854"/>
      <c r="G23" s="854"/>
      <c r="H23" s="856"/>
      <c r="I23" s="858"/>
      <c r="J23" s="949"/>
      <c r="K23" s="951"/>
      <c r="L23" s="953"/>
      <c r="M23" s="957"/>
      <c r="N23" s="958"/>
      <c r="O23" s="958"/>
      <c r="P23" s="958"/>
      <c r="Q23" s="958"/>
      <c r="R23" s="958"/>
      <c r="S23" s="959"/>
      <c r="T23" s="963"/>
      <c r="U23" s="964"/>
      <c r="V23" s="964"/>
      <c r="W23" s="965"/>
      <c r="X23" s="900"/>
      <c r="Y23" s="901"/>
      <c r="Z23" s="901"/>
      <c r="AA23" s="901"/>
      <c r="AB23" s="901"/>
      <c r="AC23" s="901"/>
      <c r="AD23" s="901"/>
      <c r="AE23" s="902"/>
      <c r="AF23" s="957"/>
      <c r="AG23" s="958"/>
      <c r="AH23" s="958"/>
      <c r="AI23" s="958"/>
      <c r="AJ23" s="958"/>
      <c r="AK23" s="958"/>
      <c r="AL23" s="959"/>
      <c r="AM23" s="884"/>
      <c r="AN23" s="885"/>
      <c r="AO23" s="885"/>
      <c r="AP23" s="885"/>
      <c r="AQ23" s="885"/>
      <c r="AR23" s="885"/>
      <c r="AS23" s="885"/>
      <c r="AT23" s="966"/>
      <c r="AU23" s="900"/>
      <c r="AV23" s="901"/>
      <c r="AW23" s="901"/>
      <c r="AX23" s="901"/>
      <c r="AY23" s="901"/>
      <c r="AZ23" s="901"/>
      <c r="BA23" s="902"/>
      <c r="BB23" s="900"/>
      <c r="BC23" s="901"/>
      <c r="BD23" s="901"/>
      <c r="BE23" s="901"/>
      <c r="BF23" s="901"/>
      <c r="BG23" s="904"/>
      <c r="BH23" s="114"/>
      <c r="BK23" s="910"/>
      <c r="BL23" s="912"/>
      <c r="BM23" s="912"/>
      <c r="BN23" s="937"/>
      <c r="BO23" s="937"/>
      <c r="BP23" s="939"/>
      <c r="BQ23" s="941"/>
      <c r="BR23" s="943"/>
      <c r="BS23" s="945"/>
      <c r="BT23" s="947"/>
      <c r="BU23" s="888"/>
      <c r="BV23" s="889"/>
      <c r="BW23" s="889"/>
      <c r="BX23" s="889"/>
      <c r="BY23" s="889"/>
      <c r="BZ23" s="889"/>
      <c r="CA23" s="890"/>
      <c r="CB23" s="906"/>
      <c r="CC23" s="906"/>
      <c r="CD23" s="906"/>
      <c r="CE23" s="906"/>
      <c r="CF23" s="908"/>
      <c r="CG23" s="908"/>
      <c r="CH23" s="908"/>
      <c r="CI23" s="908"/>
      <c r="CJ23" s="908"/>
      <c r="CK23" s="908"/>
      <c r="CL23" s="908"/>
      <c r="CM23" s="908"/>
      <c r="CN23" s="908"/>
      <c r="CO23" s="908"/>
      <c r="CP23" s="908"/>
      <c r="CQ23" s="908"/>
      <c r="CR23" s="908"/>
      <c r="CS23" s="908"/>
      <c r="CT23" s="908"/>
      <c r="CU23" s="908"/>
      <c r="CV23" s="908"/>
      <c r="CW23" s="908"/>
      <c r="CX23" s="908"/>
      <c r="CY23" s="908"/>
      <c r="CZ23" s="908"/>
      <c r="DA23" s="908"/>
      <c r="DB23" s="908"/>
      <c r="DC23" s="908"/>
      <c r="DD23" s="908"/>
      <c r="DE23" s="908"/>
      <c r="DF23" s="908"/>
      <c r="DG23" s="908"/>
      <c r="DH23" s="908"/>
      <c r="DI23" s="908"/>
      <c r="DJ23" s="884"/>
      <c r="DK23" s="885"/>
      <c r="DL23" s="885"/>
      <c r="DM23" s="885"/>
      <c r="DN23" s="885"/>
      <c r="DO23" s="886"/>
      <c r="DP23" s="115"/>
    </row>
    <row r="24" spans="2:120" ht="17.25" customHeight="1" thickBot="1">
      <c r="B24" s="256"/>
      <c r="C24" s="172"/>
      <c r="D24" s="155"/>
      <c r="E24" s="155"/>
      <c r="F24" s="173"/>
      <c r="G24" s="173"/>
      <c r="H24" s="156"/>
      <c r="I24" s="172"/>
      <c r="J24" s="157"/>
      <c r="K24" s="174"/>
      <c r="L24" s="158"/>
      <c r="M24" s="159"/>
      <c r="N24" s="159"/>
      <c r="O24" s="159"/>
      <c r="P24" s="159"/>
      <c r="Q24" s="159"/>
      <c r="R24" s="159"/>
      <c r="S24" s="159"/>
      <c r="T24" s="175"/>
      <c r="U24" s="175"/>
      <c r="V24" s="175"/>
      <c r="W24" s="175"/>
      <c r="X24" s="159"/>
      <c r="Y24" s="159"/>
      <c r="Z24" s="159"/>
      <c r="AA24" s="159"/>
      <c r="AB24" s="160"/>
      <c r="AC24" s="926" t="s">
        <v>129</v>
      </c>
      <c r="AD24" s="927"/>
      <c r="AE24" s="927"/>
      <c r="AF24" s="927"/>
      <c r="AG24" s="927"/>
      <c r="AH24" s="927"/>
      <c r="AI24" s="927"/>
      <c r="AJ24" s="927"/>
      <c r="AK24" s="927"/>
      <c r="AL24" s="928"/>
      <c r="AM24" s="929" t="str">
        <f>IF(M22="","%",TEXT(AM22/X22,"0.00%"))</f>
        <v>%</v>
      </c>
      <c r="AN24" s="929"/>
      <c r="AO24" s="929"/>
      <c r="AP24" s="929"/>
      <c r="AQ24" s="929"/>
      <c r="AR24" s="929"/>
      <c r="AS24" s="929"/>
      <c r="AT24" s="929"/>
      <c r="AU24" s="930" t="str">
        <f>IF(M22="","%",TEXT(AU22/X22,"0.00%"))</f>
        <v>%</v>
      </c>
      <c r="AV24" s="930"/>
      <c r="AW24" s="930"/>
      <c r="AX24" s="930"/>
      <c r="AY24" s="930"/>
      <c r="AZ24" s="930"/>
      <c r="BA24" s="930"/>
      <c r="BB24" s="930" t="str">
        <f>IF(M22="","%",TEXT(BB22/X22,"0.00%"))</f>
        <v>%</v>
      </c>
      <c r="BC24" s="930"/>
      <c r="BD24" s="930"/>
      <c r="BE24" s="930"/>
      <c r="BF24" s="930"/>
      <c r="BG24" s="931"/>
      <c r="BH24" s="114"/>
      <c r="BK24" s="153"/>
      <c r="BL24" s="129"/>
      <c r="BM24" s="129"/>
      <c r="BN24" s="154"/>
      <c r="BO24" s="154"/>
      <c r="BP24" s="131"/>
      <c r="BQ24" s="153"/>
      <c r="BR24" s="268"/>
      <c r="BS24" s="128"/>
      <c r="BT24" s="269"/>
      <c r="BU24" s="186"/>
      <c r="BV24" s="186"/>
      <c r="BW24" s="186"/>
      <c r="BX24" s="186"/>
      <c r="BY24" s="186"/>
      <c r="BZ24" s="186"/>
      <c r="CA24" s="186"/>
      <c r="CB24" s="161"/>
      <c r="CC24" s="161"/>
      <c r="CD24" s="161"/>
      <c r="CE24" s="161"/>
      <c r="CF24" s="135"/>
      <c r="CG24" s="135"/>
      <c r="CH24" s="135"/>
      <c r="CI24" s="135"/>
      <c r="CJ24" s="135"/>
      <c r="CK24" s="90"/>
      <c r="CL24" s="967" t="s">
        <v>129</v>
      </c>
      <c r="CM24" s="927"/>
      <c r="CN24" s="927"/>
      <c r="CO24" s="927"/>
      <c r="CP24" s="927"/>
      <c r="CQ24" s="927"/>
      <c r="CR24" s="927"/>
      <c r="CS24" s="927"/>
      <c r="CT24" s="928"/>
      <c r="CU24" s="932" t="str">
        <f>IF(M22="","%",AM24)</f>
        <v>%</v>
      </c>
      <c r="CV24" s="933"/>
      <c r="CW24" s="933"/>
      <c r="CX24" s="933"/>
      <c r="CY24" s="933"/>
      <c r="CZ24" s="933"/>
      <c r="DA24" s="933"/>
      <c r="DB24" s="933"/>
      <c r="DC24" s="934"/>
      <c r="DD24" s="930" t="str">
        <f>IF(M22="","%",AU24)</f>
        <v>%</v>
      </c>
      <c r="DE24" s="930"/>
      <c r="DF24" s="930"/>
      <c r="DG24" s="930"/>
      <c r="DH24" s="930"/>
      <c r="DI24" s="930"/>
      <c r="DJ24" s="930" t="str">
        <f>IF(M22="","%",BB24)</f>
        <v>%</v>
      </c>
      <c r="DK24" s="930"/>
      <c r="DL24" s="930"/>
      <c r="DM24" s="930"/>
      <c r="DN24" s="930"/>
      <c r="DO24" s="935"/>
      <c r="DP24" s="115"/>
    </row>
    <row r="25" spans="2:120" ht="3" customHeight="1">
      <c r="B25" s="256"/>
      <c r="C25" s="128"/>
      <c r="D25" s="187"/>
      <c r="E25" s="187"/>
      <c r="F25" s="130"/>
      <c r="G25" s="130"/>
      <c r="H25" s="188"/>
      <c r="I25" s="128"/>
      <c r="J25" s="132"/>
      <c r="K25" s="128"/>
      <c r="L25" s="133"/>
      <c r="M25" s="186"/>
      <c r="N25" s="186"/>
      <c r="O25" s="186"/>
      <c r="P25" s="186"/>
      <c r="Q25" s="186"/>
      <c r="R25" s="186"/>
      <c r="S25" s="186"/>
      <c r="T25" s="176"/>
      <c r="U25" s="176"/>
      <c r="V25" s="176"/>
      <c r="W25" s="176"/>
      <c r="X25" s="176"/>
      <c r="Y25" s="176"/>
      <c r="Z25" s="176"/>
      <c r="AA25" s="176"/>
      <c r="AB25" s="177"/>
      <c r="AC25" s="918" t="s">
        <v>135</v>
      </c>
      <c r="AD25" s="919"/>
      <c r="AE25" s="919"/>
      <c r="AF25" s="919"/>
      <c r="AG25" s="919"/>
      <c r="AH25" s="919"/>
      <c r="AI25" s="919"/>
      <c r="AJ25" s="919"/>
      <c r="AK25" s="919"/>
      <c r="AL25" s="919"/>
      <c r="AM25" s="919"/>
      <c r="AN25" s="919"/>
      <c r="AO25" s="919"/>
      <c r="AP25" s="919"/>
      <c r="AQ25" s="919"/>
      <c r="AR25" s="919"/>
      <c r="AS25" s="919"/>
      <c r="AT25" s="919"/>
      <c r="AU25" s="919"/>
      <c r="AV25" s="919"/>
      <c r="AW25" s="919"/>
      <c r="AX25" s="919"/>
      <c r="AY25" s="919"/>
      <c r="AZ25" s="919"/>
      <c r="BA25" s="919"/>
      <c r="BB25" s="919"/>
      <c r="BC25" s="919"/>
      <c r="BD25" s="919"/>
      <c r="BE25" s="135"/>
      <c r="BF25" s="135"/>
      <c r="BG25" s="136"/>
      <c r="BH25" s="114"/>
      <c r="BK25" s="128"/>
      <c r="BL25" s="129"/>
      <c r="BM25" s="129"/>
      <c r="BN25" s="130"/>
      <c r="BO25" s="130"/>
      <c r="BP25" s="131"/>
      <c r="BQ25" s="128"/>
      <c r="BR25" s="268"/>
      <c r="BS25" s="128"/>
      <c r="BT25" s="269"/>
      <c r="BU25" s="186"/>
      <c r="BV25" s="186"/>
      <c r="BW25" s="186"/>
      <c r="BX25" s="186"/>
      <c r="BY25" s="186"/>
      <c r="BZ25" s="186"/>
      <c r="CA25" s="186"/>
      <c r="CC25" s="178"/>
      <c r="CD25" s="178"/>
      <c r="CE25" s="178"/>
      <c r="CF25" s="178"/>
      <c r="CG25" s="178"/>
      <c r="CH25" s="178"/>
      <c r="CI25" s="178"/>
      <c r="CJ25" s="178"/>
      <c r="CK25" s="179"/>
      <c r="CL25" s="915" t="s">
        <v>136</v>
      </c>
      <c r="CM25" s="915"/>
      <c r="CN25" s="915"/>
      <c r="CO25" s="915"/>
      <c r="CP25" s="915"/>
      <c r="CQ25" s="915"/>
      <c r="CR25" s="915"/>
      <c r="CS25" s="915"/>
      <c r="CT25" s="915"/>
      <c r="CU25" s="915"/>
      <c r="CV25" s="915"/>
      <c r="CW25" s="915"/>
      <c r="CX25" s="915"/>
      <c r="CY25" s="915"/>
      <c r="CZ25" s="915"/>
      <c r="DA25" s="915"/>
      <c r="DB25" s="915"/>
      <c r="DC25" s="915"/>
      <c r="DD25" s="915"/>
      <c r="DE25" s="915"/>
      <c r="DF25" s="915"/>
      <c r="DG25" s="915"/>
      <c r="DH25" s="915"/>
      <c r="DI25" s="915"/>
      <c r="DJ25" s="915"/>
      <c r="DK25" s="915"/>
      <c r="DL25" s="915"/>
      <c r="DM25" s="135"/>
      <c r="DN25" s="135"/>
      <c r="DO25" s="137"/>
      <c r="DP25" s="115"/>
    </row>
    <row r="26" spans="2:120" ht="35.25" customHeight="1">
      <c r="B26" s="256"/>
      <c r="C26" s="1097" t="s">
        <v>124</v>
      </c>
      <c r="D26" s="1097"/>
      <c r="E26" s="1097"/>
      <c r="F26" s="1097"/>
      <c r="G26" s="1097"/>
      <c r="H26" s="1097"/>
      <c r="I26" s="1097"/>
      <c r="J26" s="1097"/>
      <c r="K26" s="1097"/>
      <c r="L26" s="1097"/>
      <c r="M26" s="1097"/>
      <c r="N26" s="1097"/>
      <c r="O26" s="1097"/>
      <c r="P26" s="1097"/>
      <c r="Q26" s="1097"/>
      <c r="R26" s="1097"/>
      <c r="S26" s="1097"/>
      <c r="T26" s="1097"/>
      <c r="U26" s="1097"/>
      <c r="V26" s="1097"/>
      <c r="W26" s="1097"/>
      <c r="X26" s="1097"/>
      <c r="Y26" s="1097"/>
      <c r="Z26" s="1097"/>
      <c r="AA26" s="1097"/>
      <c r="AB26" s="1097"/>
      <c r="AC26" s="920"/>
      <c r="AD26" s="921"/>
      <c r="AE26" s="921"/>
      <c r="AF26" s="921"/>
      <c r="AG26" s="921"/>
      <c r="AH26" s="921"/>
      <c r="AI26" s="921"/>
      <c r="AJ26" s="921"/>
      <c r="AK26" s="921"/>
      <c r="AL26" s="921"/>
      <c r="AM26" s="921"/>
      <c r="AN26" s="921"/>
      <c r="AO26" s="921"/>
      <c r="AP26" s="921"/>
      <c r="AQ26" s="921"/>
      <c r="AR26" s="921"/>
      <c r="AS26" s="921"/>
      <c r="AT26" s="921"/>
      <c r="AU26" s="921"/>
      <c r="AV26" s="921"/>
      <c r="AW26" s="921"/>
      <c r="AX26" s="921"/>
      <c r="AY26" s="921"/>
      <c r="AZ26" s="921"/>
      <c r="BA26" s="921"/>
      <c r="BB26" s="921"/>
      <c r="BC26" s="921"/>
      <c r="BD26" s="921"/>
      <c r="BE26" s="176"/>
      <c r="BF26" s="180" t="s">
        <v>123</v>
      </c>
      <c r="BG26" s="134"/>
      <c r="BH26" s="114"/>
      <c r="BK26" s="1095" t="s">
        <v>125</v>
      </c>
      <c r="BL26" s="1095"/>
      <c r="BM26" s="1095"/>
      <c r="BN26" s="1095"/>
      <c r="BO26" s="1095"/>
      <c r="BP26" s="1095"/>
      <c r="BQ26" s="1095"/>
      <c r="BR26" s="1095"/>
      <c r="BS26" s="1095"/>
      <c r="BT26" s="1095"/>
      <c r="BU26" s="1095"/>
      <c r="BV26" s="1095"/>
      <c r="BW26" s="1095"/>
      <c r="BX26" s="1095"/>
      <c r="BY26" s="1095"/>
      <c r="BZ26" s="1095"/>
      <c r="CA26" s="1095"/>
      <c r="CB26" s="1095"/>
      <c r="CC26" s="1095"/>
      <c r="CD26" s="1095"/>
      <c r="CE26" s="1095"/>
      <c r="CF26" s="1095"/>
      <c r="CG26" s="1095"/>
      <c r="CH26" s="1095"/>
      <c r="CI26" s="1095"/>
      <c r="CJ26" s="1095"/>
      <c r="CK26" s="179"/>
      <c r="CL26" s="916"/>
      <c r="CM26" s="916"/>
      <c r="CN26" s="916"/>
      <c r="CO26" s="916"/>
      <c r="CP26" s="916"/>
      <c r="CQ26" s="916"/>
      <c r="CR26" s="916"/>
      <c r="CS26" s="916"/>
      <c r="CT26" s="916"/>
      <c r="CU26" s="916"/>
      <c r="CV26" s="916"/>
      <c r="CW26" s="916"/>
      <c r="CX26" s="916"/>
      <c r="CY26" s="916"/>
      <c r="CZ26" s="916"/>
      <c r="DA26" s="916"/>
      <c r="DB26" s="916"/>
      <c r="DC26" s="916"/>
      <c r="DD26" s="916"/>
      <c r="DE26" s="916"/>
      <c r="DF26" s="916"/>
      <c r="DG26" s="916"/>
      <c r="DH26" s="916"/>
      <c r="DI26" s="916"/>
      <c r="DJ26" s="916"/>
      <c r="DK26" s="916"/>
      <c r="DL26" s="916"/>
      <c r="DM26" s="176"/>
      <c r="DN26" s="181" t="s">
        <v>122</v>
      </c>
      <c r="DO26" s="138"/>
      <c r="DP26" s="115"/>
    </row>
    <row r="27" spans="2:120" ht="3.75" customHeight="1" thickBot="1">
      <c r="B27" s="256"/>
      <c r="C27" s="1097"/>
      <c r="D27" s="1097"/>
      <c r="E27" s="1097"/>
      <c r="F27" s="1097"/>
      <c r="G27" s="1097"/>
      <c r="H27" s="1097"/>
      <c r="I27" s="1097"/>
      <c r="J27" s="1097"/>
      <c r="K27" s="1097"/>
      <c r="L27" s="1097"/>
      <c r="M27" s="1097"/>
      <c r="N27" s="1097"/>
      <c r="O27" s="1097"/>
      <c r="P27" s="1097"/>
      <c r="Q27" s="1097"/>
      <c r="R27" s="1097"/>
      <c r="S27" s="1097"/>
      <c r="T27" s="1097"/>
      <c r="U27" s="1097"/>
      <c r="V27" s="1097"/>
      <c r="W27" s="1097"/>
      <c r="X27" s="1097"/>
      <c r="Y27" s="1097"/>
      <c r="Z27" s="1097"/>
      <c r="AA27" s="1097"/>
      <c r="AB27" s="1097"/>
      <c r="AC27" s="922"/>
      <c r="AD27" s="923"/>
      <c r="AE27" s="923"/>
      <c r="AF27" s="923"/>
      <c r="AG27" s="923"/>
      <c r="AH27" s="923"/>
      <c r="AI27" s="923"/>
      <c r="AJ27" s="923"/>
      <c r="AK27" s="923"/>
      <c r="AL27" s="923"/>
      <c r="AM27" s="923"/>
      <c r="AN27" s="923"/>
      <c r="AO27" s="923"/>
      <c r="AP27" s="923"/>
      <c r="AQ27" s="923"/>
      <c r="AR27" s="923"/>
      <c r="AS27" s="923"/>
      <c r="AT27" s="923"/>
      <c r="AU27" s="923"/>
      <c r="AV27" s="923"/>
      <c r="AW27" s="923"/>
      <c r="AX27" s="923"/>
      <c r="AY27" s="923"/>
      <c r="AZ27" s="923"/>
      <c r="BA27" s="923"/>
      <c r="BB27" s="923"/>
      <c r="BC27" s="923"/>
      <c r="BD27" s="923"/>
      <c r="BE27" s="924"/>
      <c r="BF27" s="924"/>
      <c r="BG27" s="925"/>
      <c r="BH27" s="114"/>
      <c r="BK27" s="1095"/>
      <c r="BL27" s="1095"/>
      <c r="BM27" s="1095"/>
      <c r="BN27" s="1095"/>
      <c r="BO27" s="1095"/>
      <c r="BP27" s="1095"/>
      <c r="BQ27" s="1095"/>
      <c r="BR27" s="1095"/>
      <c r="BS27" s="1095"/>
      <c r="BT27" s="1095"/>
      <c r="BU27" s="1095"/>
      <c r="BV27" s="1095"/>
      <c r="BW27" s="1095"/>
      <c r="BX27" s="1095"/>
      <c r="BY27" s="1095"/>
      <c r="BZ27" s="1095"/>
      <c r="CA27" s="1095"/>
      <c r="CB27" s="1095"/>
      <c r="CC27" s="1095"/>
      <c r="CD27" s="1095"/>
      <c r="CE27" s="1095"/>
      <c r="CF27" s="1095"/>
      <c r="CG27" s="1095"/>
      <c r="CH27" s="1095"/>
      <c r="CI27" s="1095"/>
      <c r="CJ27" s="1095"/>
      <c r="CK27" s="179"/>
      <c r="CL27" s="917"/>
      <c r="CM27" s="917"/>
      <c r="CN27" s="917"/>
      <c r="CO27" s="917"/>
      <c r="CP27" s="917"/>
      <c r="CQ27" s="917"/>
      <c r="CR27" s="917"/>
      <c r="CS27" s="917"/>
      <c r="CT27" s="917"/>
      <c r="CU27" s="917"/>
      <c r="CV27" s="917"/>
      <c r="CW27" s="917"/>
      <c r="CX27" s="917"/>
      <c r="CY27" s="917"/>
      <c r="CZ27" s="917"/>
      <c r="DA27" s="917"/>
      <c r="DB27" s="917"/>
      <c r="DC27" s="917"/>
      <c r="DD27" s="917"/>
      <c r="DE27" s="917"/>
      <c r="DF27" s="917"/>
      <c r="DG27" s="917"/>
      <c r="DH27" s="917"/>
      <c r="DI27" s="917"/>
      <c r="DJ27" s="917"/>
      <c r="DK27" s="917"/>
      <c r="DL27" s="917"/>
      <c r="DM27" s="913"/>
      <c r="DN27" s="913"/>
      <c r="DO27" s="914"/>
      <c r="DP27" s="115"/>
    </row>
    <row r="28" spans="2:120" ht="4.5" customHeight="1" thickBot="1">
      <c r="B28" s="256"/>
      <c r="C28" s="1098"/>
      <c r="D28" s="1098"/>
      <c r="E28" s="1098"/>
      <c r="F28" s="1098"/>
      <c r="G28" s="1098"/>
      <c r="H28" s="1098"/>
      <c r="I28" s="1098"/>
      <c r="J28" s="1098"/>
      <c r="K28" s="1098"/>
      <c r="L28" s="1098"/>
      <c r="M28" s="1098"/>
      <c r="N28" s="1098"/>
      <c r="O28" s="1098"/>
      <c r="P28" s="1098"/>
      <c r="Q28" s="1098"/>
      <c r="R28" s="1098"/>
      <c r="S28" s="1098"/>
      <c r="T28" s="1098"/>
      <c r="U28" s="1098"/>
      <c r="V28" s="1098"/>
      <c r="W28" s="1098"/>
      <c r="X28" s="1098"/>
      <c r="Y28" s="1098"/>
      <c r="Z28" s="1098"/>
      <c r="AA28" s="1098"/>
      <c r="AB28" s="1098"/>
      <c r="BH28" s="255"/>
      <c r="BK28" s="1096"/>
      <c r="BL28" s="1096"/>
      <c r="BM28" s="1096"/>
      <c r="BN28" s="1096"/>
      <c r="BO28" s="1096"/>
      <c r="BP28" s="1096"/>
      <c r="BQ28" s="1096"/>
      <c r="BR28" s="1096"/>
      <c r="BS28" s="1096"/>
      <c r="BT28" s="1096"/>
      <c r="BU28" s="1096"/>
      <c r="BV28" s="1096"/>
      <c r="BW28" s="1096"/>
      <c r="BX28" s="1096"/>
      <c r="BY28" s="1096"/>
      <c r="BZ28" s="1096"/>
      <c r="CA28" s="1096"/>
      <c r="CB28" s="1096"/>
      <c r="CC28" s="1096"/>
      <c r="CD28" s="1096"/>
      <c r="CE28" s="1096"/>
      <c r="CF28" s="1096"/>
      <c r="CG28" s="1096"/>
      <c r="CH28" s="1096"/>
      <c r="CI28" s="1096"/>
      <c r="CJ28" s="1096"/>
    </row>
    <row r="29" spans="2:120" s="116" customFormat="1" ht="14.25" customHeight="1">
      <c r="B29" s="270"/>
      <c r="C29" s="751" t="s">
        <v>130</v>
      </c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52"/>
      <c r="AA29" s="752"/>
      <c r="AB29" s="752"/>
      <c r="AC29" s="752"/>
      <c r="AD29" s="752"/>
      <c r="AE29" s="752"/>
      <c r="AF29" s="752"/>
      <c r="AG29" s="752"/>
      <c r="AH29" s="752"/>
      <c r="AI29" s="752"/>
      <c r="AJ29" s="752"/>
      <c r="AK29" s="752"/>
      <c r="AL29" s="752"/>
      <c r="AM29" s="752"/>
      <c r="AN29" s="752"/>
      <c r="AO29" s="752"/>
      <c r="AP29" s="752"/>
      <c r="AQ29" s="752"/>
      <c r="AR29" s="752"/>
      <c r="AS29" s="752"/>
      <c r="AT29" s="753"/>
      <c r="AU29" s="971"/>
      <c r="AV29" s="972"/>
      <c r="AW29" s="972"/>
      <c r="AX29" s="972"/>
      <c r="AY29" s="972"/>
      <c r="AZ29" s="972"/>
      <c r="BA29" s="973"/>
      <c r="BB29" s="891" t="s">
        <v>133</v>
      </c>
      <c r="BC29" s="892"/>
      <c r="BD29" s="892"/>
      <c r="BE29" s="892"/>
      <c r="BF29" s="892"/>
      <c r="BG29" s="893"/>
      <c r="BH29" s="271"/>
      <c r="BK29" s="751" t="s">
        <v>130</v>
      </c>
      <c r="BL29" s="752"/>
      <c r="BM29" s="752"/>
      <c r="BN29" s="752"/>
      <c r="BO29" s="752"/>
      <c r="BP29" s="752"/>
      <c r="BQ29" s="752"/>
      <c r="BR29" s="752"/>
      <c r="BS29" s="752"/>
      <c r="BT29" s="752"/>
      <c r="BU29" s="752"/>
      <c r="BV29" s="752"/>
      <c r="BW29" s="752"/>
      <c r="BX29" s="752"/>
      <c r="BY29" s="752"/>
      <c r="BZ29" s="752"/>
      <c r="CA29" s="752"/>
      <c r="CB29" s="752"/>
      <c r="CC29" s="752"/>
      <c r="CD29" s="752"/>
      <c r="CE29" s="752"/>
      <c r="CF29" s="752"/>
      <c r="CG29" s="752"/>
      <c r="CH29" s="752"/>
      <c r="CI29" s="752"/>
      <c r="CJ29" s="752"/>
      <c r="CK29" s="752"/>
      <c r="CL29" s="752"/>
      <c r="CM29" s="752"/>
      <c r="CN29" s="752"/>
      <c r="CO29" s="752"/>
      <c r="CP29" s="752"/>
      <c r="CQ29" s="752"/>
      <c r="CR29" s="752"/>
      <c r="CS29" s="752"/>
      <c r="CT29" s="752"/>
      <c r="CU29" s="752"/>
      <c r="CV29" s="752"/>
      <c r="CW29" s="752"/>
      <c r="CX29" s="752"/>
      <c r="CY29" s="752"/>
      <c r="CZ29" s="752"/>
      <c r="DA29" s="752"/>
      <c r="DB29" s="752"/>
      <c r="DC29" s="753"/>
      <c r="DD29" s="745" t="s">
        <v>132</v>
      </c>
      <c r="DE29" s="746"/>
      <c r="DF29" s="746"/>
      <c r="DG29" s="746"/>
      <c r="DH29" s="746"/>
      <c r="DI29" s="747"/>
      <c r="DJ29" s="891" t="s">
        <v>133</v>
      </c>
      <c r="DK29" s="892"/>
      <c r="DL29" s="892"/>
      <c r="DM29" s="892"/>
      <c r="DN29" s="892"/>
      <c r="DO29" s="893"/>
      <c r="DP29" s="88"/>
    </row>
    <row r="30" spans="2:120" s="116" customFormat="1" ht="14.25" customHeight="1">
      <c r="B30" s="270"/>
      <c r="C30" s="805" t="s">
        <v>85</v>
      </c>
      <c r="D30" s="755"/>
      <c r="E30" s="755" t="s">
        <v>86</v>
      </c>
      <c r="F30" s="770"/>
      <c r="G30" s="754" t="s">
        <v>87</v>
      </c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  <c r="W30" s="755"/>
      <c r="X30" s="755"/>
      <c r="Y30" s="770"/>
      <c r="Z30" s="755" t="s">
        <v>88</v>
      </c>
      <c r="AA30" s="755"/>
      <c r="AB30" s="755"/>
      <c r="AC30" s="770"/>
      <c r="AD30" s="754" t="s">
        <v>89</v>
      </c>
      <c r="AE30" s="755"/>
      <c r="AF30" s="755"/>
      <c r="AG30" s="770"/>
      <c r="AH30" s="754" t="s">
        <v>90</v>
      </c>
      <c r="AI30" s="755"/>
      <c r="AJ30" s="755"/>
      <c r="AK30" s="755"/>
      <c r="AL30" s="770"/>
      <c r="AM30" s="754" t="s">
        <v>91</v>
      </c>
      <c r="AN30" s="755"/>
      <c r="AO30" s="755"/>
      <c r="AP30" s="755"/>
      <c r="AQ30" s="755"/>
      <c r="AR30" s="755"/>
      <c r="AS30" s="755"/>
      <c r="AT30" s="756"/>
      <c r="AU30" s="974"/>
      <c r="AV30" s="975"/>
      <c r="AW30" s="975"/>
      <c r="AX30" s="975"/>
      <c r="AY30" s="975"/>
      <c r="AZ30" s="975"/>
      <c r="BA30" s="976"/>
      <c r="BB30" s="894"/>
      <c r="BC30" s="895"/>
      <c r="BD30" s="895"/>
      <c r="BE30" s="895"/>
      <c r="BF30" s="895"/>
      <c r="BG30" s="896"/>
      <c r="BH30" s="271"/>
      <c r="BK30" s="805" t="s">
        <v>85</v>
      </c>
      <c r="BL30" s="755"/>
      <c r="BM30" s="755" t="s">
        <v>86</v>
      </c>
      <c r="BN30" s="770"/>
      <c r="BO30" s="754" t="s">
        <v>87</v>
      </c>
      <c r="BP30" s="755"/>
      <c r="BQ30" s="755"/>
      <c r="BR30" s="755"/>
      <c r="BS30" s="755"/>
      <c r="BT30" s="755"/>
      <c r="BU30" s="755"/>
      <c r="BV30" s="755"/>
      <c r="BW30" s="755"/>
      <c r="BX30" s="755"/>
      <c r="BY30" s="755"/>
      <c r="BZ30" s="755"/>
      <c r="CA30" s="755"/>
      <c r="CB30" s="755"/>
      <c r="CC30" s="755"/>
      <c r="CD30" s="755"/>
      <c r="CE30" s="755"/>
      <c r="CF30" s="755"/>
      <c r="CG30" s="770"/>
      <c r="CH30" s="755" t="s">
        <v>88</v>
      </c>
      <c r="CI30" s="755"/>
      <c r="CJ30" s="755"/>
      <c r="CK30" s="770"/>
      <c r="CL30" s="754" t="s">
        <v>89</v>
      </c>
      <c r="CM30" s="755"/>
      <c r="CN30" s="755"/>
      <c r="CO30" s="770"/>
      <c r="CP30" s="754" t="s">
        <v>90</v>
      </c>
      <c r="CQ30" s="755"/>
      <c r="CR30" s="755"/>
      <c r="CS30" s="755"/>
      <c r="CT30" s="770"/>
      <c r="CU30" s="754" t="s">
        <v>91</v>
      </c>
      <c r="CV30" s="755"/>
      <c r="CW30" s="755"/>
      <c r="CX30" s="755"/>
      <c r="CY30" s="755"/>
      <c r="CZ30" s="755"/>
      <c r="DA30" s="755"/>
      <c r="DB30" s="755"/>
      <c r="DC30" s="756"/>
      <c r="DD30" s="748"/>
      <c r="DE30" s="749"/>
      <c r="DF30" s="749"/>
      <c r="DG30" s="749"/>
      <c r="DH30" s="749"/>
      <c r="DI30" s="750"/>
      <c r="DJ30" s="894"/>
      <c r="DK30" s="895"/>
      <c r="DL30" s="895"/>
      <c r="DM30" s="895"/>
      <c r="DN30" s="895"/>
      <c r="DO30" s="896"/>
      <c r="DP30" s="88"/>
    </row>
    <row r="31" spans="2:120" s="116" customFormat="1" ht="6" customHeight="1">
      <c r="B31" s="270"/>
      <c r="C31" s="968"/>
      <c r="D31" s="969"/>
      <c r="E31" s="970"/>
      <c r="F31" s="732"/>
      <c r="G31" s="802"/>
      <c r="H31" s="803"/>
      <c r="I31" s="803"/>
      <c r="J31" s="803"/>
      <c r="K31" s="803"/>
      <c r="L31" s="803"/>
      <c r="M31" s="803"/>
      <c r="N31" s="803"/>
      <c r="O31" s="803"/>
      <c r="P31" s="803"/>
      <c r="Q31" s="803"/>
      <c r="R31" s="803"/>
      <c r="S31" s="803"/>
      <c r="T31" s="803"/>
      <c r="U31" s="803"/>
      <c r="V31" s="803"/>
      <c r="W31" s="803"/>
      <c r="X31" s="803"/>
      <c r="Y31" s="804"/>
      <c r="Z31" s="730"/>
      <c r="AA31" s="731"/>
      <c r="AB31" s="731"/>
      <c r="AC31" s="732"/>
      <c r="AD31" s="730"/>
      <c r="AE31" s="731"/>
      <c r="AF31" s="731"/>
      <c r="AG31" s="732"/>
      <c r="AH31" s="724"/>
      <c r="AI31" s="725"/>
      <c r="AJ31" s="725"/>
      <c r="AK31" s="725"/>
      <c r="AL31" s="726"/>
      <c r="AM31" s="730"/>
      <c r="AN31" s="731"/>
      <c r="AO31" s="731"/>
      <c r="AP31" s="731"/>
      <c r="AQ31" s="731"/>
      <c r="AR31" s="731"/>
      <c r="AS31" s="731"/>
      <c r="AT31" s="757"/>
      <c r="AU31" s="165"/>
      <c r="AV31" s="194"/>
      <c r="AW31" s="194"/>
      <c r="AX31" s="194"/>
      <c r="AY31" s="194"/>
      <c r="AZ31" s="194"/>
      <c r="BA31" s="195"/>
      <c r="BB31" s="983"/>
      <c r="BC31" s="984"/>
      <c r="BD31" s="984"/>
      <c r="BE31" s="984"/>
      <c r="BF31" s="984"/>
      <c r="BG31" s="985"/>
      <c r="BH31" s="271"/>
      <c r="BK31" s="977"/>
      <c r="BL31" s="978"/>
      <c r="BM31" s="986"/>
      <c r="BN31" s="729"/>
      <c r="BO31" s="727"/>
      <c r="BP31" s="728"/>
      <c r="BQ31" s="728"/>
      <c r="BR31" s="728"/>
      <c r="BS31" s="728"/>
      <c r="BT31" s="728"/>
      <c r="BU31" s="728"/>
      <c r="BV31" s="728"/>
      <c r="BW31" s="728"/>
      <c r="BX31" s="728"/>
      <c r="BY31" s="728"/>
      <c r="BZ31" s="728"/>
      <c r="CA31" s="728"/>
      <c r="CB31" s="728"/>
      <c r="CC31" s="728"/>
      <c r="CD31" s="728"/>
      <c r="CE31" s="728"/>
      <c r="CF31" s="728"/>
      <c r="CG31" s="729"/>
      <c r="CH31" s="730"/>
      <c r="CI31" s="731"/>
      <c r="CJ31" s="731"/>
      <c r="CK31" s="732"/>
      <c r="CL31" s="730"/>
      <c r="CM31" s="731"/>
      <c r="CN31" s="731"/>
      <c r="CO31" s="732"/>
      <c r="CP31" s="724"/>
      <c r="CQ31" s="725"/>
      <c r="CR31" s="725"/>
      <c r="CS31" s="725"/>
      <c r="CT31" s="726"/>
      <c r="CU31" s="730"/>
      <c r="CV31" s="731"/>
      <c r="CW31" s="731"/>
      <c r="CX31" s="731"/>
      <c r="CY31" s="731"/>
      <c r="CZ31" s="731"/>
      <c r="DA31" s="731"/>
      <c r="DB31" s="731"/>
      <c r="DC31" s="757"/>
      <c r="DD31" s="272"/>
      <c r="DE31" s="272"/>
      <c r="DF31" s="272"/>
      <c r="DG31" s="272"/>
      <c r="DH31" s="272"/>
      <c r="DI31" s="273"/>
      <c r="DJ31" s="983"/>
      <c r="DK31" s="984"/>
      <c r="DL31" s="984"/>
      <c r="DM31" s="984"/>
      <c r="DN31" s="984"/>
      <c r="DO31" s="985"/>
      <c r="DP31" s="88"/>
    </row>
    <row r="32" spans="2:120" s="116" customFormat="1" ht="16.5" customHeight="1">
      <c r="B32" s="270"/>
      <c r="C32" s="979"/>
      <c r="D32" s="980"/>
      <c r="E32" s="806"/>
      <c r="F32" s="807"/>
      <c r="G32" s="774"/>
      <c r="H32" s="775"/>
      <c r="I32" s="775"/>
      <c r="J32" s="775"/>
      <c r="K32" s="775"/>
      <c r="L32" s="775"/>
      <c r="M32" s="775"/>
      <c r="N32" s="775"/>
      <c r="O32" s="775"/>
      <c r="P32" s="775"/>
      <c r="Q32" s="775"/>
      <c r="R32" s="775"/>
      <c r="S32" s="775"/>
      <c r="T32" s="775"/>
      <c r="U32" s="775"/>
      <c r="V32" s="775"/>
      <c r="W32" s="775"/>
      <c r="X32" s="775"/>
      <c r="Y32" s="776"/>
      <c r="Z32" s="777"/>
      <c r="AA32" s="778"/>
      <c r="AB32" s="778"/>
      <c r="AC32" s="779"/>
      <c r="AD32" s="780"/>
      <c r="AE32" s="781"/>
      <c r="AF32" s="781"/>
      <c r="AG32" s="782"/>
      <c r="AH32" s="758"/>
      <c r="AI32" s="759"/>
      <c r="AJ32" s="759"/>
      <c r="AK32" s="759"/>
      <c r="AL32" s="760"/>
      <c r="AM32" s="761"/>
      <c r="AN32" s="762"/>
      <c r="AO32" s="762"/>
      <c r="AP32" s="762"/>
      <c r="AQ32" s="762"/>
      <c r="AR32" s="762"/>
      <c r="AS32" s="762"/>
      <c r="AT32" s="763"/>
      <c r="AU32" s="166"/>
      <c r="AV32" s="167"/>
      <c r="AW32" s="167"/>
      <c r="AX32" s="167"/>
      <c r="AY32" s="167"/>
      <c r="AZ32" s="167"/>
      <c r="BA32" s="168"/>
      <c r="BB32" s="987"/>
      <c r="BC32" s="988"/>
      <c r="BD32" s="988"/>
      <c r="BE32" s="988"/>
      <c r="BF32" s="988"/>
      <c r="BG32" s="989"/>
      <c r="BH32" s="274"/>
      <c r="BK32" s="990" t="str">
        <f>IF(C32="","",C32)</f>
        <v/>
      </c>
      <c r="BL32" s="991"/>
      <c r="BM32" s="981" t="str">
        <f>IF(E32="","",E32)</f>
        <v/>
      </c>
      <c r="BN32" s="982"/>
      <c r="BO32" s="733" t="str">
        <f>IF(G32="","",G32)</f>
        <v/>
      </c>
      <c r="BP32" s="734"/>
      <c r="BQ32" s="734" t="str">
        <f>IF(I32="","",I32)</f>
        <v/>
      </c>
      <c r="BR32" s="734"/>
      <c r="BS32" s="734" t="str">
        <f>IF(K32="","",K32)</f>
        <v/>
      </c>
      <c r="BT32" s="734"/>
      <c r="BU32" s="734" t="str">
        <f>IF(M32="","",M32)</f>
        <v/>
      </c>
      <c r="BV32" s="734"/>
      <c r="BW32" s="734" t="str">
        <f>IF(O32="","",O32)</f>
        <v/>
      </c>
      <c r="BX32" s="734"/>
      <c r="BY32" s="734" t="str">
        <f>IF(Q32="","",Q32)</f>
        <v/>
      </c>
      <c r="BZ32" s="734"/>
      <c r="CA32" s="734" t="str">
        <f>IF(S32="","",S32)</f>
        <v/>
      </c>
      <c r="CB32" s="734"/>
      <c r="CC32" s="734" t="str">
        <f>IF(U32="","",U32)</f>
        <v/>
      </c>
      <c r="CD32" s="734"/>
      <c r="CE32" s="734"/>
      <c r="CF32" s="734"/>
      <c r="CG32" s="735"/>
      <c r="CH32" s="736" t="str">
        <f>IF(Z32="","",Z32)</f>
        <v/>
      </c>
      <c r="CI32" s="737"/>
      <c r="CJ32" s="737"/>
      <c r="CK32" s="738"/>
      <c r="CL32" s="739" t="str">
        <f>IF(AD32="","",AD32)</f>
        <v/>
      </c>
      <c r="CM32" s="740"/>
      <c r="CN32" s="740"/>
      <c r="CO32" s="741"/>
      <c r="CP32" s="742" t="str">
        <f>IF(AH32="","",AH32)</f>
        <v/>
      </c>
      <c r="CQ32" s="743"/>
      <c r="CR32" s="743"/>
      <c r="CS32" s="743"/>
      <c r="CT32" s="744"/>
      <c r="CU32" s="767" t="str">
        <f>IF(AM32="","",AM32)</f>
        <v/>
      </c>
      <c r="CV32" s="768"/>
      <c r="CW32" s="768"/>
      <c r="CX32" s="768"/>
      <c r="CY32" s="768"/>
      <c r="CZ32" s="768"/>
      <c r="DA32" s="768"/>
      <c r="DB32" s="768"/>
      <c r="DC32" s="769"/>
      <c r="DD32" s="140"/>
      <c r="DE32" s="140"/>
      <c r="DF32" s="140"/>
      <c r="DG32" s="140"/>
      <c r="DH32" s="140"/>
      <c r="DI32" s="141"/>
      <c r="DJ32" s="992" t="str">
        <f>IF(BB32="","",BB32)</f>
        <v/>
      </c>
      <c r="DK32" s="993"/>
      <c r="DL32" s="993"/>
      <c r="DM32" s="993"/>
      <c r="DN32" s="993"/>
      <c r="DO32" s="994"/>
      <c r="DP32" s="275"/>
    </row>
    <row r="33" spans="2:120" s="116" customFormat="1" ht="6" customHeight="1">
      <c r="B33" s="270"/>
      <c r="C33" s="968"/>
      <c r="D33" s="969"/>
      <c r="E33" s="970"/>
      <c r="F33" s="732"/>
      <c r="G33" s="802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4"/>
      <c r="Z33" s="730"/>
      <c r="AA33" s="731"/>
      <c r="AB33" s="731"/>
      <c r="AC33" s="732"/>
      <c r="AD33" s="730"/>
      <c r="AE33" s="731"/>
      <c r="AF33" s="731"/>
      <c r="AG33" s="732"/>
      <c r="AH33" s="724"/>
      <c r="AI33" s="725"/>
      <c r="AJ33" s="725"/>
      <c r="AK33" s="725"/>
      <c r="AL33" s="726"/>
      <c r="AM33" s="730"/>
      <c r="AN33" s="731"/>
      <c r="AO33" s="731"/>
      <c r="AP33" s="731"/>
      <c r="AQ33" s="731"/>
      <c r="AR33" s="731"/>
      <c r="AS33" s="731"/>
      <c r="AT33" s="757"/>
      <c r="AU33" s="165"/>
      <c r="AV33" s="194"/>
      <c r="AW33" s="194"/>
      <c r="AX33" s="194"/>
      <c r="AY33" s="194"/>
      <c r="AZ33" s="194"/>
      <c r="BA33" s="195"/>
      <c r="BB33" s="983"/>
      <c r="BC33" s="984"/>
      <c r="BD33" s="984"/>
      <c r="BE33" s="984"/>
      <c r="BF33" s="984"/>
      <c r="BG33" s="985"/>
      <c r="BH33" s="271"/>
      <c r="BK33" s="977"/>
      <c r="BL33" s="978"/>
      <c r="BM33" s="986"/>
      <c r="BN33" s="729"/>
      <c r="BO33" s="727"/>
      <c r="BP33" s="728"/>
      <c r="BQ33" s="728"/>
      <c r="BR33" s="728"/>
      <c r="BS33" s="728"/>
      <c r="BT33" s="728"/>
      <c r="BU33" s="728"/>
      <c r="BV33" s="728"/>
      <c r="BW33" s="728"/>
      <c r="BX33" s="728"/>
      <c r="BY33" s="728"/>
      <c r="BZ33" s="728"/>
      <c r="CA33" s="728"/>
      <c r="CB33" s="728"/>
      <c r="CC33" s="728"/>
      <c r="CD33" s="728"/>
      <c r="CE33" s="728"/>
      <c r="CF33" s="728"/>
      <c r="CG33" s="729"/>
      <c r="CH33" s="730"/>
      <c r="CI33" s="731"/>
      <c r="CJ33" s="731"/>
      <c r="CK33" s="732"/>
      <c r="CL33" s="730"/>
      <c r="CM33" s="731"/>
      <c r="CN33" s="731"/>
      <c r="CO33" s="732"/>
      <c r="CP33" s="724"/>
      <c r="CQ33" s="725"/>
      <c r="CR33" s="725"/>
      <c r="CS33" s="725"/>
      <c r="CT33" s="726"/>
      <c r="CU33" s="730"/>
      <c r="CV33" s="731"/>
      <c r="CW33" s="731"/>
      <c r="CX33" s="731"/>
      <c r="CY33" s="731"/>
      <c r="CZ33" s="731"/>
      <c r="DA33" s="731"/>
      <c r="DB33" s="731"/>
      <c r="DC33" s="757"/>
      <c r="DD33" s="276"/>
      <c r="DE33" s="272"/>
      <c r="DF33" s="272"/>
      <c r="DG33" s="272"/>
      <c r="DH33" s="272"/>
      <c r="DI33" s="273"/>
      <c r="DJ33" s="983"/>
      <c r="DK33" s="984"/>
      <c r="DL33" s="984"/>
      <c r="DM33" s="984"/>
      <c r="DN33" s="984"/>
      <c r="DO33" s="985"/>
      <c r="DP33" s="277"/>
    </row>
    <row r="34" spans="2:120" s="116" customFormat="1" ht="16.5" customHeight="1">
      <c r="B34" s="270"/>
      <c r="C34" s="979"/>
      <c r="D34" s="980"/>
      <c r="E34" s="806"/>
      <c r="F34" s="807"/>
      <c r="G34" s="774"/>
      <c r="H34" s="775"/>
      <c r="I34" s="775"/>
      <c r="J34" s="775"/>
      <c r="K34" s="775"/>
      <c r="L34" s="775"/>
      <c r="M34" s="775"/>
      <c r="N34" s="775"/>
      <c r="O34" s="775"/>
      <c r="P34" s="775"/>
      <c r="Q34" s="775"/>
      <c r="R34" s="775"/>
      <c r="S34" s="775"/>
      <c r="T34" s="775"/>
      <c r="U34" s="775"/>
      <c r="V34" s="775"/>
      <c r="W34" s="775"/>
      <c r="X34" s="775"/>
      <c r="Y34" s="776"/>
      <c r="Z34" s="777"/>
      <c r="AA34" s="778"/>
      <c r="AB34" s="778"/>
      <c r="AC34" s="779"/>
      <c r="AD34" s="780"/>
      <c r="AE34" s="781"/>
      <c r="AF34" s="781"/>
      <c r="AG34" s="782"/>
      <c r="AH34" s="758"/>
      <c r="AI34" s="759"/>
      <c r="AJ34" s="759"/>
      <c r="AK34" s="759"/>
      <c r="AL34" s="760"/>
      <c r="AM34" s="761"/>
      <c r="AN34" s="762"/>
      <c r="AO34" s="762"/>
      <c r="AP34" s="762"/>
      <c r="AQ34" s="762"/>
      <c r="AR34" s="762"/>
      <c r="AS34" s="762"/>
      <c r="AT34" s="763"/>
      <c r="AU34" s="166"/>
      <c r="AV34" s="167"/>
      <c r="AW34" s="167"/>
      <c r="AX34" s="167"/>
      <c r="AY34" s="167"/>
      <c r="AZ34" s="167"/>
      <c r="BA34" s="168"/>
      <c r="BB34" s="987"/>
      <c r="BC34" s="988"/>
      <c r="BD34" s="988"/>
      <c r="BE34" s="988"/>
      <c r="BF34" s="988"/>
      <c r="BG34" s="989"/>
      <c r="BH34" s="274"/>
      <c r="BK34" s="990" t="str">
        <f>IF(C34="","",C34)</f>
        <v/>
      </c>
      <c r="BL34" s="991"/>
      <c r="BM34" s="981" t="str">
        <f>IF(E34="","",E34)</f>
        <v/>
      </c>
      <c r="BN34" s="982"/>
      <c r="BO34" s="733" t="str">
        <f>IF(G34="","",G34)</f>
        <v/>
      </c>
      <c r="BP34" s="734"/>
      <c r="BQ34" s="734" t="str">
        <f>IF(I34="","",I34)</f>
        <v/>
      </c>
      <c r="BR34" s="734"/>
      <c r="BS34" s="734" t="str">
        <f>IF(K34="","",K34)</f>
        <v/>
      </c>
      <c r="BT34" s="734"/>
      <c r="BU34" s="734" t="str">
        <f>IF(M34="","",M34)</f>
        <v/>
      </c>
      <c r="BV34" s="734"/>
      <c r="BW34" s="734" t="str">
        <f>IF(O34="","",O34)</f>
        <v/>
      </c>
      <c r="BX34" s="734"/>
      <c r="BY34" s="734" t="str">
        <f>IF(Q34="","",Q34)</f>
        <v/>
      </c>
      <c r="BZ34" s="734"/>
      <c r="CA34" s="734" t="str">
        <f>IF(S34="","",S34)</f>
        <v/>
      </c>
      <c r="CB34" s="734"/>
      <c r="CC34" s="734" t="str">
        <f>IF(U34="","",U34)</f>
        <v/>
      </c>
      <c r="CD34" s="734"/>
      <c r="CE34" s="734"/>
      <c r="CF34" s="734"/>
      <c r="CG34" s="735"/>
      <c r="CH34" s="736" t="str">
        <f>IF(Z34="","",Z34)</f>
        <v/>
      </c>
      <c r="CI34" s="737"/>
      <c r="CJ34" s="737"/>
      <c r="CK34" s="738"/>
      <c r="CL34" s="739" t="str">
        <f>IF(AD34="","",AD34)</f>
        <v/>
      </c>
      <c r="CM34" s="740"/>
      <c r="CN34" s="740"/>
      <c r="CO34" s="741"/>
      <c r="CP34" s="742" t="str">
        <f>IF(AH34="","",AH34)</f>
        <v/>
      </c>
      <c r="CQ34" s="743"/>
      <c r="CR34" s="743"/>
      <c r="CS34" s="743"/>
      <c r="CT34" s="744"/>
      <c r="CU34" s="767" t="str">
        <f>IF(AM34="","",AM34)</f>
        <v/>
      </c>
      <c r="CV34" s="768"/>
      <c r="CW34" s="768"/>
      <c r="CX34" s="768"/>
      <c r="CY34" s="768"/>
      <c r="CZ34" s="768"/>
      <c r="DA34" s="768"/>
      <c r="DB34" s="768"/>
      <c r="DC34" s="769"/>
      <c r="DD34" s="139"/>
      <c r="DE34" s="140"/>
      <c r="DF34" s="140"/>
      <c r="DG34" s="140"/>
      <c r="DH34" s="140"/>
      <c r="DI34" s="141"/>
      <c r="DJ34" s="992" t="str">
        <f>IF(BB34="","",BB34)</f>
        <v/>
      </c>
      <c r="DK34" s="993"/>
      <c r="DL34" s="993"/>
      <c r="DM34" s="993"/>
      <c r="DN34" s="993"/>
      <c r="DO34" s="994"/>
      <c r="DP34" s="275"/>
    </row>
    <row r="35" spans="2:120" s="116" customFormat="1" ht="6" customHeight="1">
      <c r="B35" s="270"/>
      <c r="C35" s="968"/>
      <c r="D35" s="969"/>
      <c r="E35" s="970"/>
      <c r="F35" s="732"/>
      <c r="G35" s="802"/>
      <c r="H35" s="803"/>
      <c r="I35" s="803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3"/>
      <c r="V35" s="803"/>
      <c r="W35" s="803"/>
      <c r="X35" s="803"/>
      <c r="Y35" s="804"/>
      <c r="Z35" s="730"/>
      <c r="AA35" s="731"/>
      <c r="AB35" s="731"/>
      <c r="AC35" s="732"/>
      <c r="AD35" s="730"/>
      <c r="AE35" s="731"/>
      <c r="AF35" s="731"/>
      <c r="AG35" s="732"/>
      <c r="AH35" s="724"/>
      <c r="AI35" s="725"/>
      <c r="AJ35" s="725"/>
      <c r="AK35" s="725"/>
      <c r="AL35" s="726"/>
      <c r="AM35" s="730"/>
      <c r="AN35" s="731"/>
      <c r="AO35" s="731"/>
      <c r="AP35" s="731"/>
      <c r="AQ35" s="731"/>
      <c r="AR35" s="731"/>
      <c r="AS35" s="731"/>
      <c r="AT35" s="757"/>
      <c r="AU35" s="165"/>
      <c r="AV35" s="194"/>
      <c r="AW35" s="194"/>
      <c r="AX35" s="194"/>
      <c r="AY35" s="194"/>
      <c r="AZ35" s="194"/>
      <c r="BA35" s="195"/>
      <c r="BB35" s="983"/>
      <c r="BC35" s="984"/>
      <c r="BD35" s="984"/>
      <c r="BE35" s="984"/>
      <c r="BF35" s="984"/>
      <c r="BG35" s="985"/>
      <c r="BH35" s="271"/>
      <c r="BK35" s="977"/>
      <c r="BL35" s="978"/>
      <c r="BM35" s="986"/>
      <c r="BN35" s="729"/>
      <c r="BO35" s="727"/>
      <c r="BP35" s="728"/>
      <c r="BQ35" s="728"/>
      <c r="BR35" s="728"/>
      <c r="BS35" s="728"/>
      <c r="BT35" s="728"/>
      <c r="BU35" s="728"/>
      <c r="BV35" s="728"/>
      <c r="BW35" s="728"/>
      <c r="BX35" s="728"/>
      <c r="BY35" s="728"/>
      <c r="BZ35" s="728"/>
      <c r="CA35" s="728"/>
      <c r="CB35" s="728"/>
      <c r="CC35" s="728"/>
      <c r="CD35" s="728"/>
      <c r="CE35" s="728"/>
      <c r="CF35" s="728"/>
      <c r="CG35" s="729"/>
      <c r="CH35" s="730"/>
      <c r="CI35" s="731"/>
      <c r="CJ35" s="731"/>
      <c r="CK35" s="732"/>
      <c r="CL35" s="730"/>
      <c r="CM35" s="731"/>
      <c r="CN35" s="731"/>
      <c r="CO35" s="732"/>
      <c r="CP35" s="724"/>
      <c r="CQ35" s="725"/>
      <c r="CR35" s="725"/>
      <c r="CS35" s="725"/>
      <c r="CT35" s="726"/>
      <c r="CU35" s="730"/>
      <c r="CV35" s="731"/>
      <c r="CW35" s="731"/>
      <c r="CX35" s="731"/>
      <c r="CY35" s="731"/>
      <c r="CZ35" s="731"/>
      <c r="DA35" s="731"/>
      <c r="DB35" s="731"/>
      <c r="DC35" s="757"/>
      <c r="DD35" s="276"/>
      <c r="DE35" s="272"/>
      <c r="DF35" s="272"/>
      <c r="DG35" s="272"/>
      <c r="DH35" s="272"/>
      <c r="DI35" s="273"/>
      <c r="DJ35" s="983"/>
      <c r="DK35" s="984"/>
      <c r="DL35" s="984"/>
      <c r="DM35" s="984"/>
      <c r="DN35" s="984"/>
      <c r="DO35" s="985"/>
      <c r="DP35" s="277"/>
    </row>
    <row r="36" spans="2:120" s="116" customFormat="1" ht="16.5" customHeight="1">
      <c r="B36" s="270"/>
      <c r="C36" s="979"/>
      <c r="D36" s="980"/>
      <c r="E36" s="806"/>
      <c r="F36" s="807"/>
      <c r="G36" s="774"/>
      <c r="H36" s="775"/>
      <c r="I36" s="775"/>
      <c r="J36" s="775"/>
      <c r="K36" s="775"/>
      <c r="L36" s="775"/>
      <c r="M36" s="775"/>
      <c r="N36" s="775"/>
      <c r="O36" s="775"/>
      <c r="P36" s="775"/>
      <c r="Q36" s="775"/>
      <c r="R36" s="775"/>
      <c r="S36" s="775"/>
      <c r="T36" s="775"/>
      <c r="U36" s="775"/>
      <c r="V36" s="775"/>
      <c r="W36" s="775"/>
      <c r="X36" s="775"/>
      <c r="Y36" s="776"/>
      <c r="Z36" s="777"/>
      <c r="AA36" s="778"/>
      <c r="AB36" s="778"/>
      <c r="AC36" s="779"/>
      <c r="AD36" s="780"/>
      <c r="AE36" s="781"/>
      <c r="AF36" s="781"/>
      <c r="AG36" s="782"/>
      <c r="AH36" s="758"/>
      <c r="AI36" s="759"/>
      <c r="AJ36" s="759"/>
      <c r="AK36" s="759"/>
      <c r="AL36" s="760"/>
      <c r="AM36" s="761"/>
      <c r="AN36" s="762"/>
      <c r="AO36" s="762"/>
      <c r="AP36" s="762"/>
      <c r="AQ36" s="762"/>
      <c r="AR36" s="762"/>
      <c r="AS36" s="762"/>
      <c r="AT36" s="763"/>
      <c r="AU36" s="166"/>
      <c r="AV36" s="167"/>
      <c r="AW36" s="167"/>
      <c r="AX36" s="167"/>
      <c r="AY36" s="167"/>
      <c r="AZ36" s="167"/>
      <c r="BA36" s="168"/>
      <c r="BB36" s="987"/>
      <c r="BC36" s="988"/>
      <c r="BD36" s="988"/>
      <c r="BE36" s="988"/>
      <c r="BF36" s="988"/>
      <c r="BG36" s="989"/>
      <c r="BH36" s="274"/>
      <c r="BK36" s="990" t="str">
        <f>IF(C36="","",C36)</f>
        <v/>
      </c>
      <c r="BL36" s="991"/>
      <c r="BM36" s="981" t="str">
        <f>IF(E36="","",E36)</f>
        <v/>
      </c>
      <c r="BN36" s="982"/>
      <c r="BO36" s="733" t="str">
        <f>IF(G36="","",G36)</f>
        <v/>
      </c>
      <c r="BP36" s="734"/>
      <c r="BQ36" s="734" t="str">
        <f>IF(I36="","",I36)</f>
        <v/>
      </c>
      <c r="BR36" s="734"/>
      <c r="BS36" s="734" t="str">
        <f>IF(K36="","",K36)</f>
        <v/>
      </c>
      <c r="BT36" s="734"/>
      <c r="BU36" s="734" t="str">
        <f>IF(M36="","",M36)</f>
        <v/>
      </c>
      <c r="BV36" s="734"/>
      <c r="BW36" s="734" t="str">
        <f>IF(O36="","",O36)</f>
        <v/>
      </c>
      <c r="BX36" s="734"/>
      <c r="BY36" s="734" t="str">
        <f>IF(Q36="","",Q36)</f>
        <v/>
      </c>
      <c r="BZ36" s="734"/>
      <c r="CA36" s="734" t="str">
        <f>IF(S36="","",S36)</f>
        <v/>
      </c>
      <c r="CB36" s="734"/>
      <c r="CC36" s="734" t="str">
        <f>IF(U36="","",U36)</f>
        <v/>
      </c>
      <c r="CD36" s="734"/>
      <c r="CE36" s="734"/>
      <c r="CF36" s="734"/>
      <c r="CG36" s="735"/>
      <c r="CH36" s="736" t="str">
        <f>IF(Z36="","",Z36)</f>
        <v/>
      </c>
      <c r="CI36" s="737"/>
      <c r="CJ36" s="737"/>
      <c r="CK36" s="738"/>
      <c r="CL36" s="739" t="str">
        <f>IF(AD36="","",AD36)</f>
        <v/>
      </c>
      <c r="CM36" s="740"/>
      <c r="CN36" s="740"/>
      <c r="CO36" s="741"/>
      <c r="CP36" s="742" t="str">
        <f>IF(AH36="","",AH36)</f>
        <v/>
      </c>
      <c r="CQ36" s="743"/>
      <c r="CR36" s="743"/>
      <c r="CS36" s="743"/>
      <c r="CT36" s="744"/>
      <c r="CU36" s="767" t="str">
        <f>IF(AM36="","",AM36)</f>
        <v/>
      </c>
      <c r="CV36" s="768"/>
      <c r="CW36" s="768"/>
      <c r="CX36" s="768"/>
      <c r="CY36" s="768"/>
      <c r="CZ36" s="768"/>
      <c r="DA36" s="768"/>
      <c r="DB36" s="768"/>
      <c r="DC36" s="769"/>
      <c r="DD36" s="139"/>
      <c r="DE36" s="140"/>
      <c r="DF36" s="140"/>
      <c r="DG36" s="140"/>
      <c r="DH36" s="140"/>
      <c r="DI36" s="141"/>
      <c r="DJ36" s="992" t="str">
        <f>IF(BB36="","",BB36)</f>
        <v/>
      </c>
      <c r="DK36" s="993"/>
      <c r="DL36" s="993"/>
      <c r="DM36" s="993"/>
      <c r="DN36" s="993"/>
      <c r="DO36" s="994"/>
      <c r="DP36" s="275"/>
    </row>
    <row r="37" spans="2:120" s="116" customFormat="1" ht="6" customHeight="1">
      <c r="B37" s="270"/>
      <c r="C37" s="968"/>
      <c r="D37" s="969"/>
      <c r="E37" s="970"/>
      <c r="F37" s="732"/>
      <c r="G37" s="802"/>
      <c r="H37" s="803"/>
      <c r="I37" s="803"/>
      <c r="J37" s="803"/>
      <c r="K37" s="803"/>
      <c r="L37" s="803"/>
      <c r="M37" s="803"/>
      <c r="N37" s="803"/>
      <c r="O37" s="803"/>
      <c r="P37" s="803"/>
      <c r="Q37" s="803"/>
      <c r="R37" s="803"/>
      <c r="S37" s="803"/>
      <c r="T37" s="803"/>
      <c r="U37" s="803"/>
      <c r="V37" s="803"/>
      <c r="W37" s="803"/>
      <c r="X37" s="803"/>
      <c r="Y37" s="804"/>
      <c r="Z37" s="730"/>
      <c r="AA37" s="731"/>
      <c r="AB37" s="731"/>
      <c r="AC37" s="732"/>
      <c r="AD37" s="730"/>
      <c r="AE37" s="731"/>
      <c r="AF37" s="731"/>
      <c r="AG37" s="732"/>
      <c r="AH37" s="724"/>
      <c r="AI37" s="725"/>
      <c r="AJ37" s="725"/>
      <c r="AK37" s="725"/>
      <c r="AL37" s="726"/>
      <c r="AM37" s="730"/>
      <c r="AN37" s="731"/>
      <c r="AO37" s="731"/>
      <c r="AP37" s="731"/>
      <c r="AQ37" s="731"/>
      <c r="AR37" s="731"/>
      <c r="AS37" s="731"/>
      <c r="AT37" s="757"/>
      <c r="AU37" s="165"/>
      <c r="AV37" s="194"/>
      <c r="AW37" s="194"/>
      <c r="AX37" s="194"/>
      <c r="AY37" s="194"/>
      <c r="AZ37" s="194"/>
      <c r="BA37" s="195"/>
      <c r="BB37" s="983"/>
      <c r="BC37" s="984"/>
      <c r="BD37" s="984"/>
      <c r="BE37" s="984"/>
      <c r="BF37" s="984"/>
      <c r="BG37" s="985"/>
      <c r="BH37" s="271"/>
      <c r="BK37" s="977"/>
      <c r="BL37" s="978"/>
      <c r="BM37" s="986"/>
      <c r="BN37" s="729"/>
      <c r="BO37" s="727"/>
      <c r="BP37" s="728"/>
      <c r="BQ37" s="728"/>
      <c r="BR37" s="728"/>
      <c r="BS37" s="728"/>
      <c r="BT37" s="728"/>
      <c r="BU37" s="728"/>
      <c r="BV37" s="728"/>
      <c r="BW37" s="728"/>
      <c r="BX37" s="728"/>
      <c r="BY37" s="728"/>
      <c r="BZ37" s="728"/>
      <c r="CA37" s="728"/>
      <c r="CB37" s="728"/>
      <c r="CC37" s="728"/>
      <c r="CD37" s="728"/>
      <c r="CE37" s="728"/>
      <c r="CF37" s="728"/>
      <c r="CG37" s="729"/>
      <c r="CH37" s="730"/>
      <c r="CI37" s="731"/>
      <c r="CJ37" s="731"/>
      <c r="CK37" s="732"/>
      <c r="CL37" s="730"/>
      <c r="CM37" s="731"/>
      <c r="CN37" s="731"/>
      <c r="CO37" s="732"/>
      <c r="CP37" s="724"/>
      <c r="CQ37" s="725"/>
      <c r="CR37" s="725"/>
      <c r="CS37" s="725"/>
      <c r="CT37" s="726"/>
      <c r="CU37" s="730"/>
      <c r="CV37" s="731"/>
      <c r="CW37" s="731"/>
      <c r="CX37" s="731"/>
      <c r="CY37" s="731"/>
      <c r="CZ37" s="731"/>
      <c r="DA37" s="731"/>
      <c r="DB37" s="731"/>
      <c r="DC37" s="757"/>
      <c r="DD37" s="276"/>
      <c r="DE37" s="272"/>
      <c r="DF37" s="272"/>
      <c r="DG37" s="272"/>
      <c r="DH37" s="272"/>
      <c r="DI37" s="273"/>
      <c r="DJ37" s="983"/>
      <c r="DK37" s="984"/>
      <c r="DL37" s="984"/>
      <c r="DM37" s="984"/>
      <c r="DN37" s="984"/>
      <c r="DO37" s="985"/>
      <c r="DP37" s="277"/>
    </row>
    <row r="38" spans="2:120" s="116" customFormat="1" ht="16.5" customHeight="1">
      <c r="B38" s="270"/>
      <c r="C38" s="979"/>
      <c r="D38" s="980"/>
      <c r="E38" s="806"/>
      <c r="F38" s="807"/>
      <c r="G38" s="774"/>
      <c r="H38" s="775"/>
      <c r="I38" s="775"/>
      <c r="J38" s="775"/>
      <c r="K38" s="775"/>
      <c r="L38" s="775"/>
      <c r="M38" s="775"/>
      <c r="N38" s="775"/>
      <c r="O38" s="775"/>
      <c r="P38" s="775"/>
      <c r="Q38" s="775"/>
      <c r="R38" s="775"/>
      <c r="S38" s="775"/>
      <c r="T38" s="775"/>
      <c r="U38" s="775"/>
      <c r="V38" s="775"/>
      <c r="W38" s="775"/>
      <c r="X38" s="775"/>
      <c r="Y38" s="776"/>
      <c r="Z38" s="777"/>
      <c r="AA38" s="778"/>
      <c r="AB38" s="778"/>
      <c r="AC38" s="779"/>
      <c r="AD38" s="780"/>
      <c r="AE38" s="781"/>
      <c r="AF38" s="781"/>
      <c r="AG38" s="782"/>
      <c r="AH38" s="758"/>
      <c r="AI38" s="759"/>
      <c r="AJ38" s="759"/>
      <c r="AK38" s="759"/>
      <c r="AL38" s="760"/>
      <c r="AM38" s="761"/>
      <c r="AN38" s="762"/>
      <c r="AO38" s="762"/>
      <c r="AP38" s="762"/>
      <c r="AQ38" s="762"/>
      <c r="AR38" s="762"/>
      <c r="AS38" s="762"/>
      <c r="AT38" s="763"/>
      <c r="AU38" s="166"/>
      <c r="AV38" s="167"/>
      <c r="AW38" s="167"/>
      <c r="AX38" s="167"/>
      <c r="AY38" s="167"/>
      <c r="AZ38" s="167"/>
      <c r="BA38" s="168"/>
      <c r="BB38" s="987"/>
      <c r="BC38" s="988"/>
      <c r="BD38" s="988"/>
      <c r="BE38" s="988"/>
      <c r="BF38" s="988"/>
      <c r="BG38" s="989"/>
      <c r="BH38" s="274"/>
      <c r="BK38" s="990" t="str">
        <f>IF(C38="","",C38)</f>
        <v/>
      </c>
      <c r="BL38" s="991"/>
      <c r="BM38" s="981" t="str">
        <f>IF(E38="","",E38)</f>
        <v/>
      </c>
      <c r="BN38" s="982"/>
      <c r="BO38" s="733" t="str">
        <f>IF(G38="","",G38)</f>
        <v/>
      </c>
      <c r="BP38" s="734"/>
      <c r="BQ38" s="734" t="str">
        <f>IF(I38="","",I38)</f>
        <v/>
      </c>
      <c r="BR38" s="734"/>
      <c r="BS38" s="734" t="str">
        <f>IF(K38="","",K38)</f>
        <v/>
      </c>
      <c r="BT38" s="734"/>
      <c r="BU38" s="734" t="str">
        <f>IF(M38="","",M38)</f>
        <v/>
      </c>
      <c r="BV38" s="734"/>
      <c r="BW38" s="734" t="str">
        <f>IF(O38="","",O38)</f>
        <v/>
      </c>
      <c r="BX38" s="734"/>
      <c r="BY38" s="734" t="str">
        <f>IF(Q38="","",Q38)</f>
        <v/>
      </c>
      <c r="BZ38" s="734"/>
      <c r="CA38" s="734" t="str">
        <f>IF(S38="","",S38)</f>
        <v/>
      </c>
      <c r="CB38" s="734"/>
      <c r="CC38" s="734" t="str">
        <f>IF(U38="","",U38)</f>
        <v/>
      </c>
      <c r="CD38" s="734"/>
      <c r="CE38" s="734"/>
      <c r="CF38" s="734"/>
      <c r="CG38" s="735"/>
      <c r="CH38" s="736" t="str">
        <f>IF(Z38="","",Z38)</f>
        <v/>
      </c>
      <c r="CI38" s="737"/>
      <c r="CJ38" s="737"/>
      <c r="CK38" s="738"/>
      <c r="CL38" s="739" t="str">
        <f>IF(AD38="","",AD38)</f>
        <v/>
      </c>
      <c r="CM38" s="740"/>
      <c r="CN38" s="740"/>
      <c r="CO38" s="741"/>
      <c r="CP38" s="742" t="str">
        <f>IF(AH38="","",AH38)</f>
        <v/>
      </c>
      <c r="CQ38" s="743"/>
      <c r="CR38" s="743"/>
      <c r="CS38" s="743"/>
      <c r="CT38" s="744"/>
      <c r="CU38" s="767" t="str">
        <f>IF(AM38="","",AM38)</f>
        <v/>
      </c>
      <c r="CV38" s="768"/>
      <c r="CW38" s="768"/>
      <c r="CX38" s="768"/>
      <c r="CY38" s="768"/>
      <c r="CZ38" s="768"/>
      <c r="DA38" s="768"/>
      <c r="DB38" s="768"/>
      <c r="DC38" s="769"/>
      <c r="DD38" s="139"/>
      <c r="DE38" s="140"/>
      <c r="DF38" s="140"/>
      <c r="DG38" s="140"/>
      <c r="DH38" s="140"/>
      <c r="DI38" s="141"/>
      <c r="DJ38" s="992" t="str">
        <f>IF(BB38="","",BB38)</f>
        <v/>
      </c>
      <c r="DK38" s="993"/>
      <c r="DL38" s="993"/>
      <c r="DM38" s="993"/>
      <c r="DN38" s="993"/>
      <c r="DO38" s="994"/>
      <c r="DP38" s="275"/>
    </row>
    <row r="39" spans="2:120" s="116" customFormat="1" ht="6" customHeight="1">
      <c r="B39" s="270"/>
      <c r="C39" s="968"/>
      <c r="D39" s="969"/>
      <c r="E39" s="970"/>
      <c r="F39" s="732"/>
      <c r="G39" s="802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804"/>
      <c r="Z39" s="730"/>
      <c r="AA39" s="731"/>
      <c r="AB39" s="731"/>
      <c r="AC39" s="732"/>
      <c r="AD39" s="730"/>
      <c r="AE39" s="731"/>
      <c r="AF39" s="731"/>
      <c r="AG39" s="732"/>
      <c r="AH39" s="724"/>
      <c r="AI39" s="725"/>
      <c r="AJ39" s="725"/>
      <c r="AK39" s="725"/>
      <c r="AL39" s="726"/>
      <c r="AM39" s="730"/>
      <c r="AN39" s="731"/>
      <c r="AO39" s="731"/>
      <c r="AP39" s="731"/>
      <c r="AQ39" s="731"/>
      <c r="AR39" s="731"/>
      <c r="AS39" s="731"/>
      <c r="AT39" s="757"/>
      <c r="AU39" s="165"/>
      <c r="AV39" s="194"/>
      <c r="AW39" s="194"/>
      <c r="AX39" s="194"/>
      <c r="AY39" s="194"/>
      <c r="AZ39" s="194"/>
      <c r="BA39" s="195"/>
      <c r="BB39" s="983"/>
      <c r="BC39" s="984"/>
      <c r="BD39" s="984"/>
      <c r="BE39" s="984"/>
      <c r="BF39" s="984"/>
      <c r="BG39" s="985"/>
      <c r="BH39" s="271"/>
      <c r="BK39" s="977"/>
      <c r="BL39" s="978"/>
      <c r="BM39" s="986"/>
      <c r="BN39" s="729"/>
      <c r="BO39" s="727"/>
      <c r="BP39" s="728"/>
      <c r="BQ39" s="728"/>
      <c r="BR39" s="728"/>
      <c r="BS39" s="728"/>
      <c r="BT39" s="728"/>
      <c r="BU39" s="728"/>
      <c r="BV39" s="728"/>
      <c r="BW39" s="728"/>
      <c r="BX39" s="728"/>
      <c r="BY39" s="728"/>
      <c r="BZ39" s="728"/>
      <c r="CA39" s="728"/>
      <c r="CB39" s="728"/>
      <c r="CC39" s="728"/>
      <c r="CD39" s="728"/>
      <c r="CE39" s="728"/>
      <c r="CF39" s="728"/>
      <c r="CG39" s="729"/>
      <c r="CH39" s="730"/>
      <c r="CI39" s="731"/>
      <c r="CJ39" s="731"/>
      <c r="CK39" s="732"/>
      <c r="CL39" s="730"/>
      <c r="CM39" s="731"/>
      <c r="CN39" s="731"/>
      <c r="CO39" s="732"/>
      <c r="CP39" s="724"/>
      <c r="CQ39" s="725"/>
      <c r="CR39" s="725"/>
      <c r="CS39" s="725"/>
      <c r="CT39" s="726"/>
      <c r="CU39" s="730"/>
      <c r="CV39" s="731"/>
      <c r="CW39" s="731"/>
      <c r="CX39" s="731"/>
      <c r="CY39" s="731"/>
      <c r="CZ39" s="731"/>
      <c r="DA39" s="731"/>
      <c r="DB39" s="731"/>
      <c r="DC39" s="757"/>
      <c r="DD39" s="276"/>
      <c r="DE39" s="272"/>
      <c r="DF39" s="272"/>
      <c r="DG39" s="272"/>
      <c r="DH39" s="272"/>
      <c r="DI39" s="273"/>
      <c r="DJ39" s="983"/>
      <c r="DK39" s="984"/>
      <c r="DL39" s="984"/>
      <c r="DM39" s="984"/>
      <c r="DN39" s="984"/>
      <c r="DO39" s="985"/>
      <c r="DP39" s="277"/>
    </row>
    <row r="40" spans="2:120" s="116" customFormat="1" ht="16.5" customHeight="1">
      <c r="B40" s="270"/>
      <c r="C40" s="979"/>
      <c r="D40" s="980"/>
      <c r="E40" s="806"/>
      <c r="F40" s="807"/>
      <c r="G40" s="774"/>
      <c r="H40" s="775"/>
      <c r="I40" s="775"/>
      <c r="J40" s="775"/>
      <c r="K40" s="775"/>
      <c r="L40" s="775"/>
      <c r="M40" s="775"/>
      <c r="N40" s="775"/>
      <c r="O40" s="775"/>
      <c r="P40" s="775"/>
      <c r="Q40" s="775"/>
      <c r="R40" s="775"/>
      <c r="S40" s="775"/>
      <c r="T40" s="775"/>
      <c r="U40" s="775"/>
      <c r="V40" s="775"/>
      <c r="W40" s="775"/>
      <c r="X40" s="775"/>
      <c r="Y40" s="776"/>
      <c r="Z40" s="777"/>
      <c r="AA40" s="778"/>
      <c r="AB40" s="778"/>
      <c r="AC40" s="779"/>
      <c r="AD40" s="780"/>
      <c r="AE40" s="781"/>
      <c r="AF40" s="781"/>
      <c r="AG40" s="782"/>
      <c r="AH40" s="758"/>
      <c r="AI40" s="759"/>
      <c r="AJ40" s="759"/>
      <c r="AK40" s="759"/>
      <c r="AL40" s="760"/>
      <c r="AM40" s="761"/>
      <c r="AN40" s="762"/>
      <c r="AO40" s="762"/>
      <c r="AP40" s="762"/>
      <c r="AQ40" s="762"/>
      <c r="AR40" s="762"/>
      <c r="AS40" s="762"/>
      <c r="AT40" s="763"/>
      <c r="AU40" s="166"/>
      <c r="AV40" s="167"/>
      <c r="AW40" s="167"/>
      <c r="AX40" s="167"/>
      <c r="AY40" s="167"/>
      <c r="AZ40" s="167"/>
      <c r="BA40" s="168"/>
      <c r="BB40" s="987"/>
      <c r="BC40" s="988"/>
      <c r="BD40" s="988"/>
      <c r="BE40" s="988"/>
      <c r="BF40" s="988"/>
      <c r="BG40" s="989"/>
      <c r="BH40" s="274"/>
      <c r="BK40" s="990" t="str">
        <f>IF(C40="","",C40)</f>
        <v/>
      </c>
      <c r="BL40" s="991"/>
      <c r="BM40" s="981" t="str">
        <f>IF(E40="","",E40)</f>
        <v/>
      </c>
      <c r="BN40" s="982"/>
      <c r="BO40" s="733" t="str">
        <f>IF(G40="","",G40)</f>
        <v/>
      </c>
      <c r="BP40" s="734"/>
      <c r="BQ40" s="734" t="str">
        <f>IF(I40="","",I40)</f>
        <v/>
      </c>
      <c r="BR40" s="734"/>
      <c r="BS40" s="734" t="str">
        <f>IF(K40="","",K40)</f>
        <v/>
      </c>
      <c r="BT40" s="734"/>
      <c r="BU40" s="734" t="str">
        <f>IF(M40="","",M40)</f>
        <v/>
      </c>
      <c r="BV40" s="734"/>
      <c r="BW40" s="734" t="str">
        <f>IF(O40="","",O40)</f>
        <v/>
      </c>
      <c r="BX40" s="734"/>
      <c r="BY40" s="734" t="str">
        <f>IF(Q40="","",Q40)</f>
        <v/>
      </c>
      <c r="BZ40" s="734"/>
      <c r="CA40" s="734" t="str">
        <f>IF(S40="","",S40)</f>
        <v/>
      </c>
      <c r="CB40" s="734"/>
      <c r="CC40" s="734" t="str">
        <f>IF(U40="","",U40)</f>
        <v/>
      </c>
      <c r="CD40" s="734"/>
      <c r="CE40" s="734"/>
      <c r="CF40" s="734"/>
      <c r="CG40" s="735"/>
      <c r="CH40" s="736" t="str">
        <f>IF(Z40="","",Z40)</f>
        <v/>
      </c>
      <c r="CI40" s="737"/>
      <c r="CJ40" s="737"/>
      <c r="CK40" s="738"/>
      <c r="CL40" s="739" t="str">
        <f>IF(AD40="","",AD40)</f>
        <v/>
      </c>
      <c r="CM40" s="740"/>
      <c r="CN40" s="740"/>
      <c r="CO40" s="741"/>
      <c r="CP40" s="742" t="str">
        <f>IF(AH40="","",AH40)</f>
        <v/>
      </c>
      <c r="CQ40" s="743"/>
      <c r="CR40" s="743"/>
      <c r="CS40" s="743"/>
      <c r="CT40" s="744"/>
      <c r="CU40" s="767" t="str">
        <f>IF(AM40="","",AM40)</f>
        <v/>
      </c>
      <c r="CV40" s="768"/>
      <c r="CW40" s="768"/>
      <c r="CX40" s="768"/>
      <c r="CY40" s="768"/>
      <c r="CZ40" s="768"/>
      <c r="DA40" s="768"/>
      <c r="DB40" s="768"/>
      <c r="DC40" s="769"/>
      <c r="DD40" s="139"/>
      <c r="DE40" s="140"/>
      <c r="DF40" s="140"/>
      <c r="DG40" s="140"/>
      <c r="DH40" s="140"/>
      <c r="DI40" s="141"/>
      <c r="DJ40" s="992" t="str">
        <f>IF(BB40="","",BB40)</f>
        <v/>
      </c>
      <c r="DK40" s="993"/>
      <c r="DL40" s="993"/>
      <c r="DM40" s="993"/>
      <c r="DN40" s="993"/>
      <c r="DO40" s="994"/>
      <c r="DP40" s="275"/>
    </row>
    <row r="41" spans="2:120" s="116" customFormat="1" ht="6" customHeight="1">
      <c r="B41" s="270"/>
      <c r="C41" s="968"/>
      <c r="D41" s="969"/>
      <c r="E41" s="970"/>
      <c r="F41" s="732"/>
      <c r="G41" s="802"/>
      <c r="H41" s="803"/>
      <c r="I41" s="803"/>
      <c r="J41" s="803"/>
      <c r="K41" s="803"/>
      <c r="L41" s="803"/>
      <c r="M41" s="803"/>
      <c r="N41" s="803"/>
      <c r="O41" s="803"/>
      <c r="P41" s="803"/>
      <c r="Q41" s="803"/>
      <c r="R41" s="803"/>
      <c r="S41" s="803"/>
      <c r="T41" s="803"/>
      <c r="U41" s="803"/>
      <c r="V41" s="803"/>
      <c r="W41" s="803"/>
      <c r="X41" s="803"/>
      <c r="Y41" s="804"/>
      <c r="Z41" s="730"/>
      <c r="AA41" s="731"/>
      <c r="AB41" s="731"/>
      <c r="AC41" s="732"/>
      <c r="AD41" s="730"/>
      <c r="AE41" s="731"/>
      <c r="AF41" s="731"/>
      <c r="AG41" s="732"/>
      <c r="AH41" s="724"/>
      <c r="AI41" s="725"/>
      <c r="AJ41" s="725"/>
      <c r="AK41" s="725"/>
      <c r="AL41" s="726"/>
      <c r="AM41" s="730"/>
      <c r="AN41" s="731"/>
      <c r="AO41" s="731"/>
      <c r="AP41" s="731"/>
      <c r="AQ41" s="731"/>
      <c r="AR41" s="731"/>
      <c r="AS41" s="731"/>
      <c r="AT41" s="757"/>
      <c r="AU41" s="165"/>
      <c r="AV41" s="194"/>
      <c r="AW41" s="194"/>
      <c r="AX41" s="194"/>
      <c r="AY41" s="194"/>
      <c r="AZ41" s="194"/>
      <c r="BA41" s="195"/>
      <c r="BB41" s="983"/>
      <c r="BC41" s="984"/>
      <c r="BD41" s="984"/>
      <c r="BE41" s="984"/>
      <c r="BF41" s="984"/>
      <c r="BG41" s="985"/>
      <c r="BH41" s="271"/>
      <c r="BK41" s="977"/>
      <c r="BL41" s="978"/>
      <c r="BM41" s="986"/>
      <c r="BN41" s="729"/>
      <c r="BO41" s="727"/>
      <c r="BP41" s="728"/>
      <c r="BQ41" s="728"/>
      <c r="BR41" s="728"/>
      <c r="BS41" s="728"/>
      <c r="BT41" s="728"/>
      <c r="BU41" s="728"/>
      <c r="BV41" s="728"/>
      <c r="BW41" s="728"/>
      <c r="BX41" s="728"/>
      <c r="BY41" s="728"/>
      <c r="BZ41" s="728"/>
      <c r="CA41" s="728"/>
      <c r="CB41" s="728"/>
      <c r="CC41" s="728"/>
      <c r="CD41" s="728"/>
      <c r="CE41" s="728"/>
      <c r="CF41" s="728"/>
      <c r="CG41" s="729"/>
      <c r="CH41" s="730"/>
      <c r="CI41" s="731"/>
      <c r="CJ41" s="731"/>
      <c r="CK41" s="732"/>
      <c r="CL41" s="730"/>
      <c r="CM41" s="731"/>
      <c r="CN41" s="731"/>
      <c r="CO41" s="732"/>
      <c r="CP41" s="724"/>
      <c r="CQ41" s="725"/>
      <c r="CR41" s="725"/>
      <c r="CS41" s="725"/>
      <c r="CT41" s="726"/>
      <c r="CU41" s="730"/>
      <c r="CV41" s="731"/>
      <c r="CW41" s="731"/>
      <c r="CX41" s="731"/>
      <c r="CY41" s="731"/>
      <c r="CZ41" s="731"/>
      <c r="DA41" s="731"/>
      <c r="DB41" s="731"/>
      <c r="DC41" s="757"/>
      <c r="DD41" s="276"/>
      <c r="DE41" s="272"/>
      <c r="DF41" s="272"/>
      <c r="DG41" s="272"/>
      <c r="DH41" s="272"/>
      <c r="DI41" s="273"/>
      <c r="DJ41" s="983"/>
      <c r="DK41" s="984"/>
      <c r="DL41" s="984"/>
      <c r="DM41" s="984"/>
      <c r="DN41" s="984"/>
      <c r="DO41" s="985"/>
      <c r="DP41" s="277"/>
    </row>
    <row r="42" spans="2:120" s="116" customFormat="1" ht="16.5" customHeight="1">
      <c r="B42" s="270"/>
      <c r="C42" s="979"/>
      <c r="D42" s="980"/>
      <c r="E42" s="806"/>
      <c r="F42" s="807"/>
      <c r="G42" s="774"/>
      <c r="H42" s="775"/>
      <c r="I42" s="775"/>
      <c r="J42" s="775"/>
      <c r="K42" s="775"/>
      <c r="L42" s="775"/>
      <c r="M42" s="775"/>
      <c r="N42" s="775"/>
      <c r="O42" s="775"/>
      <c r="P42" s="775"/>
      <c r="Q42" s="775"/>
      <c r="R42" s="775"/>
      <c r="S42" s="775"/>
      <c r="T42" s="775"/>
      <c r="U42" s="775"/>
      <c r="V42" s="775"/>
      <c r="W42" s="775"/>
      <c r="X42" s="775"/>
      <c r="Y42" s="776"/>
      <c r="Z42" s="777"/>
      <c r="AA42" s="778"/>
      <c r="AB42" s="778"/>
      <c r="AC42" s="779"/>
      <c r="AD42" s="780"/>
      <c r="AE42" s="781"/>
      <c r="AF42" s="781"/>
      <c r="AG42" s="782"/>
      <c r="AH42" s="758"/>
      <c r="AI42" s="759"/>
      <c r="AJ42" s="759"/>
      <c r="AK42" s="759"/>
      <c r="AL42" s="760"/>
      <c r="AM42" s="761"/>
      <c r="AN42" s="762"/>
      <c r="AO42" s="762"/>
      <c r="AP42" s="762"/>
      <c r="AQ42" s="762"/>
      <c r="AR42" s="762"/>
      <c r="AS42" s="762"/>
      <c r="AT42" s="763"/>
      <c r="AU42" s="166"/>
      <c r="AV42" s="167"/>
      <c r="AW42" s="167"/>
      <c r="AX42" s="167"/>
      <c r="AY42" s="167"/>
      <c r="AZ42" s="167"/>
      <c r="BA42" s="168"/>
      <c r="BB42" s="987"/>
      <c r="BC42" s="988"/>
      <c r="BD42" s="988"/>
      <c r="BE42" s="988"/>
      <c r="BF42" s="988"/>
      <c r="BG42" s="989"/>
      <c r="BH42" s="274"/>
      <c r="BK42" s="990" t="str">
        <f>IF(C42="","",C42)</f>
        <v/>
      </c>
      <c r="BL42" s="991"/>
      <c r="BM42" s="981" t="str">
        <f>IF(E42="","",E42)</f>
        <v/>
      </c>
      <c r="BN42" s="982"/>
      <c r="BO42" s="733" t="str">
        <f>IF(G42="","",G42)</f>
        <v/>
      </c>
      <c r="BP42" s="734"/>
      <c r="BQ42" s="734" t="str">
        <f>IF(I42="","",I42)</f>
        <v/>
      </c>
      <c r="BR42" s="734"/>
      <c r="BS42" s="734" t="str">
        <f>IF(K42="","",K42)</f>
        <v/>
      </c>
      <c r="BT42" s="734"/>
      <c r="BU42" s="734" t="str">
        <f>IF(M42="","",M42)</f>
        <v/>
      </c>
      <c r="BV42" s="734"/>
      <c r="BW42" s="734" t="str">
        <f>IF(O42="","",O42)</f>
        <v/>
      </c>
      <c r="BX42" s="734"/>
      <c r="BY42" s="734" t="str">
        <f>IF(Q42="","",Q42)</f>
        <v/>
      </c>
      <c r="BZ42" s="734"/>
      <c r="CA42" s="734" t="str">
        <f>IF(S42="","",S42)</f>
        <v/>
      </c>
      <c r="CB42" s="734"/>
      <c r="CC42" s="734" t="str">
        <f>IF(U42="","",U42)</f>
        <v/>
      </c>
      <c r="CD42" s="734"/>
      <c r="CE42" s="734"/>
      <c r="CF42" s="734"/>
      <c r="CG42" s="735"/>
      <c r="CH42" s="736" t="str">
        <f>IF(Z42="","",Z42)</f>
        <v/>
      </c>
      <c r="CI42" s="737"/>
      <c r="CJ42" s="737"/>
      <c r="CK42" s="738"/>
      <c r="CL42" s="739" t="str">
        <f>IF(AD42="","",AD42)</f>
        <v/>
      </c>
      <c r="CM42" s="740"/>
      <c r="CN42" s="740"/>
      <c r="CO42" s="741"/>
      <c r="CP42" s="742" t="str">
        <f>IF(AH42="","",AH42)</f>
        <v/>
      </c>
      <c r="CQ42" s="743"/>
      <c r="CR42" s="743"/>
      <c r="CS42" s="743"/>
      <c r="CT42" s="744"/>
      <c r="CU42" s="767" t="str">
        <f>IF(AM42="","",AM42)</f>
        <v/>
      </c>
      <c r="CV42" s="768"/>
      <c r="CW42" s="768"/>
      <c r="CX42" s="768"/>
      <c r="CY42" s="768"/>
      <c r="CZ42" s="768"/>
      <c r="DA42" s="768"/>
      <c r="DB42" s="768"/>
      <c r="DC42" s="769"/>
      <c r="DD42" s="139"/>
      <c r="DE42" s="140"/>
      <c r="DF42" s="140"/>
      <c r="DG42" s="140"/>
      <c r="DH42" s="140"/>
      <c r="DI42" s="141"/>
      <c r="DJ42" s="992" t="str">
        <f>IF(BB42="","",BB42)</f>
        <v/>
      </c>
      <c r="DK42" s="993"/>
      <c r="DL42" s="993"/>
      <c r="DM42" s="993"/>
      <c r="DN42" s="993"/>
      <c r="DO42" s="994"/>
      <c r="DP42" s="275"/>
    </row>
    <row r="43" spans="2:120" s="116" customFormat="1" ht="6" customHeight="1">
      <c r="B43" s="270"/>
      <c r="C43" s="968"/>
      <c r="D43" s="969"/>
      <c r="E43" s="970"/>
      <c r="F43" s="732"/>
      <c r="G43" s="802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804"/>
      <c r="Z43" s="730"/>
      <c r="AA43" s="731"/>
      <c r="AB43" s="731"/>
      <c r="AC43" s="732"/>
      <c r="AD43" s="730"/>
      <c r="AE43" s="731"/>
      <c r="AF43" s="731"/>
      <c r="AG43" s="732"/>
      <c r="AH43" s="724"/>
      <c r="AI43" s="725"/>
      <c r="AJ43" s="725"/>
      <c r="AK43" s="725"/>
      <c r="AL43" s="726"/>
      <c r="AM43" s="730"/>
      <c r="AN43" s="731"/>
      <c r="AO43" s="731"/>
      <c r="AP43" s="731"/>
      <c r="AQ43" s="731"/>
      <c r="AR43" s="731"/>
      <c r="AS43" s="731"/>
      <c r="AT43" s="757"/>
      <c r="AU43" s="165"/>
      <c r="AV43" s="194"/>
      <c r="AW43" s="194"/>
      <c r="AX43" s="194"/>
      <c r="AY43" s="194"/>
      <c r="AZ43" s="194"/>
      <c r="BA43" s="195"/>
      <c r="BB43" s="983"/>
      <c r="BC43" s="984"/>
      <c r="BD43" s="984"/>
      <c r="BE43" s="984"/>
      <c r="BF43" s="984"/>
      <c r="BG43" s="985"/>
      <c r="BH43" s="271"/>
      <c r="BK43" s="977"/>
      <c r="BL43" s="978"/>
      <c r="BM43" s="986"/>
      <c r="BN43" s="729"/>
      <c r="BO43" s="727"/>
      <c r="BP43" s="728"/>
      <c r="BQ43" s="728"/>
      <c r="BR43" s="728"/>
      <c r="BS43" s="728"/>
      <c r="BT43" s="728"/>
      <c r="BU43" s="728"/>
      <c r="BV43" s="728"/>
      <c r="BW43" s="728"/>
      <c r="BX43" s="728"/>
      <c r="BY43" s="728"/>
      <c r="BZ43" s="728"/>
      <c r="CA43" s="728"/>
      <c r="CB43" s="728"/>
      <c r="CC43" s="728"/>
      <c r="CD43" s="728"/>
      <c r="CE43" s="728"/>
      <c r="CF43" s="728"/>
      <c r="CG43" s="729"/>
      <c r="CH43" s="730"/>
      <c r="CI43" s="731"/>
      <c r="CJ43" s="731"/>
      <c r="CK43" s="732"/>
      <c r="CL43" s="730"/>
      <c r="CM43" s="731"/>
      <c r="CN43" s="731"/>
      <c r="CO43" s="732"/>
      <c r="CP43" s="724"/>
      <c r="CQ43" s="725"/>
      <c r="CR43" s="725"/>
      <c r="CS43" s="725"/>
      <c r="CT43" s="726"/>
      <c r="CU43" s="730"/>
      <c r="CV43" s="731"/>
      <c r="CW43" s="731"/>
      <c r="CX43" s="731"/>
      <c r="CY43" s="731"/>
      <c r="CZ43" s="731"/>
      <c r="DA43" s="731"/>
      <c r="DB43" s="731"/>
      <c r="DC43" s="757"/>
      <c r="DD43" s="276"/>
      <c r="DE43" s="272"/>
      <c r="DF43" s="272"/>
      <c r="DG43" s="272"/>
      <c r="DH43" s="272"/>
      <c r="DI43" s="273"/>
      <c r="DJ43" s="983"/>
      <c r="DK43" s="984"/>
      <c r="DL43" s="984"/>
      <c r="DM43" s="984"/>
      <c r="DN43" s="984"/>
      <c r="DO43" s="985"/>
      <c r="DP43" s="277"/>
    </row>
    <row r="44" spans="2:120" s="116" customFormat="1" ht="16.5" customHeight="1">
      <c r="B44" s="270"/>
      <c r="C44" s="979"/>
      <c r="D44" s="980"/>
      <c r="E44" s="806"/>
      <c r="F44" s="807"/>
      <c r="G44" s="774"/>
      <c r="H44" s="775"/>
      <c r="I44" s="775"/>
      <c r="J44" s="775"/>
      <c r="K44" s="775"/>
      <c r="L44" s="775"/>
      <c r="M44" s="775"/>
      <c r="N44" s="775"/>
      <c r="O44" s="775"/>
      <c r="P44" s="775"/>
      <c r="Q44" s="775"/>
      <c r="R44" s="775"/>
      <c r="S44" s="775"/>
      <c r="T44" s="775"/>
      <c r="U44" s="775"/>
      <c r="V44" s="775"/>
      <c r="W44" s="775"/>
      <c r="X44" s="775"/>
      <c r="Y44" s="776"/>
      <c r="Z44" s="777"/>
      <c r="AA44" s="778"/>
      <c r="AB44" s="778"/>
      <c r="AC44" s="779"/>
      <c r="AD44" s="780"/>
      <c r="AE44" s="781"/>
      <c r="AF44" s="781"/>
      <c r="AG44" s="782"/>
      <c r="AH44" s="758"/>
      <c r="AI44" s="759"/>
      <c r="AJ44" s="759"/>
      <c r="AK44" s="759"/>
      <c r="AL44" s="760"/>
      <c r="AM44" s="761"/>
      <c r="AN44" s="762"/>
      <c r="AO44" s="762"/>
      <c r="AP44" s="762"/>
      <c r="AQ44" s="762"/>
      <c r="AR44" s="762"/>
      <c r="AS44" s="762"/>
      <c r="AT44" s="763"/>
      <c r="AU44" s="166"/>
      <c r="AV44" s="167"/>
      <c r="AW44" s="167"/>
      <c r="AX44" s="167"/>
      <c r="AY44" s="167"/>
      <c r="AZ44" s="167"/>
      <c r="BA44" s="168"/>
      <c r="BB44" s="987"/>
      <c r="BC44" s="988"/>
      <c r="BD44" s="988"/>
      <c r="BE44" s="988"/>
      <c r="BF44" s="988"/>
      <c r="BG44" s="989"/>
      <c r="BH44" s="274"/>
      <c r="BK44" s="990" t="str">
        <f>IF(C44="","",C44)</f>
        <v/>
      </c>
      <c r="BL44" s="991"/>
      <c r="BM44" s="981" t="str">
        <f>IF(E44="","",E44)</f>
        <v/>
      </c>
      <c r="BN44" s="982"/>
      <c r="BO44" s="733" t="str">
        <f>IF(G44="","",G44)</f>
        <v/>
      </c>
      <c r="BP44" s="734"/>
      <c r="BQ44" s="734" t="str">
        <f>IF(I44="","",I44)</f>
        <v/>
      </c>
      <c r="BR44" s="734"/>
      <c r="BS44" s="734" t="str">
        <f>IF(K44="","",K44)</f>
        <v/>
      </c>
      <c r="BT44" s="734"/>
      <c r="BU44" s="734" t="str">
        <f>IF(M44="","",M44)</f>
        <v/>
      </c>
      <c r="BV44" s="734"/>
      <c r="BW44" s="734" t="str">
        <f>IF(O44="","",O44)</f>
        <v/>
      </c>
      <c r="BX44" s="734"/>
      <c r="BY44" s="734" t="str">
        <f>IF(Q44="","",Q44)</f>
        <v/>
      </c>
      <c r="BZ44" s="734"/>
      <c r="CA44" s="734" t="str">
        <f>IF(S44="","",S44)</f>
        <v/>
      </c>
      <c r="CB44" s="734"/>
      <c r="CC44" s="734" t="str">
        <f>IF(U44="","",U44)</f>
        <v/>
      </c>
      <c r="CD44" s="734"/>
      <c r="CE44" s="734"/>
      <c r="CF44" s="734"/>
      <c r="CG44" s="735"/>
      <c r="CH44" s="736" t="str">
        <f>IF(Z44="","",Z44)</f>
        <v/>
      </c>
      <c r="CI44" s="737"/>
      <c r="CJ44" s="737"/>
      <c r="CK44" s="738"/>
      <c r="CL44" s="739" t="str">
        <f>IF(AD44="","",AD44)</f>
        <v/>
      </c>
      <c r="CM44" s="740"/>
      <c r="CN44" s="740"/>
      <c r="CO44" s="741"/>
      <c r="CP44" s="742" t="str">
        <f>IF(AH44="","",AH44)</f>
        <v/>
      </c>
      <c r="CQ44" s="743"/>
      <c r="CR44" s="743"/>
      <c r="CS44" s="743"/>
      <c r="CT44" s="744"/>
      <c r="CU44" s="767" t="str">
        <f>IF(AM44="","",AM44)</f>
        <v/>
      </c>
      <c r="CV44" s="768"/>
      <c r="CW44" s="768"/>
      <c r="CX44" s="768"/>
      <c r="CY44" s="768"/>
      <c r="CZ44" s="768"/>
      <c r="DA44" s="768"/>
      <c r="DB44" s="768"/>
      <c r="DC44" s="769"/>
      <c r="DD44" s="139"/>
      <c r="DE44" s="140"/>
      <c r="DF44" s="140"/>
      <c r="DG44" s="140"/>
      <c r="DH44" s="140"/>
      <c r="DI44" s="141"/>
      <c r="DJ44" s="992" t="str">
        <f>IF(BB44="","",BB44)</f>
        <v/>
      </c>
      <c r="DK44" s="993"/>
      <c r="DL44" s="993"/>
      <c r="DM44" s="993"/>
      <c r="DN44" s="993"/>
      <c r="DO44" s="994"/>
      <c r="DP44" s="275"/>
    </row>
    <row r="45" spans="2:120" s="116" customFormat="1" ht="6" customHeight="1">
      <c r="B45" s="270"/>
      <c r="C45" s="968"/>
      <c r="D45" s="969"/>
      <c r="E45" s="970"/>
      <c r="F45" s="732"/>
      <c r="G45" s="802"/>
      <c r="H45" s="803"/>
      <c r="I45" s="803"/>
      <c r="J45" s="803"/>
      <c r="K45" s="803"/>
      <c r="L45" s="803"/>
      <c r="M45" s="803"/>
      <c r="N45" s="803"/>
      <c r="O45" s="803"/>
      <c r="P45" s="803"/>
      <c r="Q45" s="803"/>
      <c r="R45" s="803"/>
      <c r="S45" s="803"/>
      <c r="T45" s="803"/>
      <c r="U45" s="803"/>
      <c r="V45" s="803"/>
      <c r="W45" s="803"/>
      <c r="X45" s="803"/>
      <c r="Y45" s="804"/>
      <c r="Z45" s="730"/>
      <c r="AA45" s="731"/>
      <c r="AB45" s="731"/>
      <c r="AC45" s="732"/>
      <c r="AD45" s="730"/>
      <c r="AE45" s="731"/>
      <c r="AF45" s="731"/>
      <c r="AG45" s="732"/>
      <c r="AH45" s="724"/>
      <c r="AI45" s="725"/>
      <c r="AJ45" s="725"/>
      <c r="AK45" s="725"/>
      <c r="AL45" s="726"/>
      <c r="AM45" s="730"/>
      <c r="AN45" s="731"/>
      <c r="AO45" s="731"/>
      <c r="AP45" s="731"/>
      <c r="AQ45" s="731"/>
      <c r="AR45" s="731"/>
      <c r="AS45" s="731"/>
      <c r="AT45" s="757"/>
      <c r="AU45" s="165"/>
      <c r="AV45" s="194"/>
      <c r="AW45" s="194"/>
      <c r="AX45" s="194"/>
      <c r="AY45" s="194"/>
      <c r="AZ45" s="194"/>
      <c r="BA45" s="195"/>
      <c r="BB45" s="983"/>
      <c r="BC45" s="984"/>
      <c r="BD45" s="984"/>
      <c r="BE45" s="984"/>
      <c r="BF45" s="984"/>
      <c r="BG45" s="985"/>
      <c r="BH45" s="271"/>
      <c r="BK45" s="977"/>
      <c r="BL45" s="978"/>
      <c r="BM45" s="986"/>
      <c r="BN45" s="729"/>
      <c r="BO45" s="727"/>
      <c r="BP45" s="728"/>
      <c r="BQ45" s="728"/>
      <c r="BR45" s="728"/>
      <c r="BS45" s="728"/>
      <c r="BT45" s="728"/>
      <c r="BU45" s="728"/>
      <c r="BV45" s="728"/>
      <c r="BW45" s="728"/>
      <c r="BX45" s="728"/>
      <c r="BY45" s="728"/>
      <c r="BZ45" s="728"/>
      <c r="CA45" s="728"/>
      <c r="CB45" s="728"/>
      <c r="CC45" s="728"/>
      <c r="CD45" s="728"/>
      <c r="CE45" s="728"/>
      <c r="CF45" s="728"/>
      <c r="CG45" s="729"/>
      <c r="CH45" s="730"/>
      <c r="CI45" s="731"/>
      <c r="CJ45" s="731"/>
      <c r="CK45" s="732"/>
      <c r="CL45" s="730"/>
      <c r="CM45" s="731"/>
      <c r="CN45" s="731"/>
      <c r="CO45" s="732"/>
      <c r="CP45" s="724"/>
      <c r="CQ45" s="725"/>
      <c r="CR45" s="725"/>
      <c r="CS45" s="725"/>
      <c r="CT45" s="726"/>
      <c r="CU45" s="730"/>
      <c r="CV45" s="731"/>
      <c r="CW45" s="731"/>
      <c r="CX45" s="731"/>
      <c r="CY45" s="731"/>
      <c r="CZ45" s="731"/>
      <c r="DA45" s="731"/>
      <c r="DB45" s="731"/>
      <c r="DC45" s="757"/>
      <c r="DD45" s="276"/>
      <c r="DE45" s="272"/>
      <c r="DF45" s="272"/>
      <c r="DG45" s="272"/>
      <c r="DH45" s="272"/>
      <c r="DI45" s="273"/>
      <c r="DJ45" s="983"/>
      <c r="DK45" s="984"/>
      <c r="DL45" s="984"/>
      <c r="DM45" s="984"/>
      <c r="DN45" s="984"/>
      <c r="DO45" s="985"/>
      <c r="DP45" s="277"/>
    </row>
    <row r="46" spans="2:120" s="116" customFormat="1" ht="16.5" customHeight="1">
      <c r="B46" s="270"/>
      <c r="C46" s="979"/>
      <c r="D46" s="980"/>
      <c r="E46" s="806"/>
      <c r="F46" s="807"/>
      <c r="G46" s="774"/>
      <c r="H46" s="775"/>
      <c r="I46" s="775"/>
      <c r="J46" s="775"/>
      <c r="K46" s="775"/>
      <c r="L46" s="775"/>
      <c r="M46" s="775"/>
      <c r="N46" s="775"/>
      <c r="O46" s="775"/>
      <c r="P46" s="775"/>
      <c r="Q46" s="775"/>
      <c r="R46" s="775"/>
      <c r="S46" s="775"/>
      <c r="T46" s="775"/>
      <c r="U46" s="775"/>
      <c r="V46" s="775"/>
      <c r="W46" s="775"/>
      <c r="X46" s="775"/>
      <c r="Y46" s="776"/>
      <c r="Z46" s="777"/>
      <c r="AA46" s="778"/>
      <c r="AB46" s="778"/>
      <c r="AC46" s="779"/>
      <c r="AD46" s="780"/>
      <c r="AE46" s="781"/>
      <c r="AF46" s="781"/>
      <c r="AG46" s="782"/>
      <c r="AH46" s="758"/>
      <c r="AI46" s="759"/>
      <c r="AJ46" s="759"/>
      <c r="AK46" s="759"/>
      <c r="AL46" s="760"/>
      <c r="AM46" s="761"/>
      <c r="AN46" s="762"/>
      <c r="AO46" s="762"/>
      <c r="AP46" s="762"/>
      <c r="AQ46" s="762"/>
      <c r="AR46" s="762"/>
      <c r="AS46" s="762"/>
      <c r="AT46" s="763"/>
      <c r="AU46" s="166"/>
      <c r="AV46" s="167"/>
      <c r="AW46" s="167"/>
      <c r="AX46" s="167"/>
      <c r="AY46" s="167"/>
      <c r="AZ46" s="167"/>
      <c r="BA46" s="168"/>
      <c r="BB46" s="987"/>
      <c r="BC46" s="988"/>
      <c r="BD46" s="988"/>
      <c r="BE46" s="988"/>
      <c r="BF46" s="988"/>
      <c r="BG46" s="989"/>
      <c r="BH46" s="274"/>
      <c r="BK46" s="990" t="str">
        <f>IF(C46="","",C46)</f>
        <v/>
      </c>
      <c r="BL46" s="991"/>
      <c r="BM46" s="981" t="str">
        <f>IF(E46="","",E46)</f>
        <v/>
      </c>
      <c r="BN46" s="982"/>
      <c r="BO46" s="733" t="str">
        <f>IF(G46="","",G46)</f>
        <v/>
      </c>
      <c r="BP46" s="734"/>
      <c r="BQ46" s="734" t="str">
        <f>IF(I46="","",I46)</f>
        <v/>
      </c>
      <c r="BR46" s="734"/>
      <c r="BS46" s="734" t="str">
        <f>IF(K46="","",K46)</f>
        <v/>
      </c>
      <c r="BT46" s="734"/>
      <c r="BU46" s="734" t="str">
        <f>IF(M46="","",M46)</f>
        <v/>
      </c>
      <c r="BV46" s="734"/>
      <c r="BW46" s="734" t="str">
        <f>IF(O46="","",O46)</f>
        <v/>
      </c>
      <c r="BX46" s="734"/>
      <c r="BY46" s="734" t="str">
        <f>IF(Q46="","",Q46)</f>
        <v/>
      </c>
      <c r="BZ46" s="734"/>
      <c r="CA46" s="734" t="str">
        <f>IF(S46="","",S46)</f>
        <v/>
      </c>
      <c r="CB46" s="734"/>
      <c r="CC46" s="734" t="str">
        <f>IF(U46="","",U46)</f>
        <v/>
      </c>
      <c r="CD46" s="734"/>
      <c r="CE46" s="734"/>
      <c r="CF46" s="734"/>
      <c r="CG46" s="735"/>
      <c r="CH46" s="736" t="str">
        <f>IF(Z46="","",Z46)</f>
        <v/>
      </c>
      <c r="CI46" s="737"/>
      <c r="CJ46" s="737"/>
      <c r="CK46" s="738"/>
      <c r="CL46" s="739" t="str">
        <f>IF(AD46="","",AD46)</f>
        <v/>
      </c>
      <c r="CM46" s="740"/>
      <c r="CN46" s="740"/>
      <c r="CO46" s="741"/>
      <c r="CP46" s="742" t="str">
        <f>IF(AH46="","",AH46)</f>
        <v/>
      </c>
      <c r="CQ46" s="743"/>
      <c r="CR46" s="743"/>
      <c r="CS46" s="743"/>
      <c r="CT46" s="744"/>
      <c r="CU46" s="767" t="str">
        <f>IF(AM46="","",AM46)</f>
        <v/>
      </c>
      <c r="CV46" s="768"/>
      <c r="CW46" s="768"/>
      <c r="CX46" s="768"/>
      <c r="CY46" s="768"/>
      <c r="CZ46" s="768"/>
      <c r="DA46" s="768"/>
      <c r="DB46" s="768"/>
      <c r="DC46" s="769"/>
      <c r="DD46" s="139"/>
      <c r="DE46" s="140"/>
      <c r="DF46" s="140"/>
      <c r="DG46" s="140"/>
      <c r="DH46" s="140"/>
      <c r="DI46" s="141"/>
      <c r="DJ46" s="992" t="str">
        <f>IF(BB46="","",BB46)</f>
        <v/>
      </c>
      <c r="DK46" s="993"/>
      <c r="DL46" s="993"/>
      <c r="DM46" s="993"/>
      <c r="DN46" s="993"/>
      <c r="DO46" s="994"/>
      <c r="DP46" s="275"/>
    </row>
    <row r="47" spans="2:120" s="116" customFormat="1" ht="6" customHeight="1">
      <c r="B47" s="270"/>
      <c r="C47" s="968"/>
      <c r="D47" s="969"/>
      <c r="E47" s="970"/>
      <c r="F47" s="732"/>
      <c r="G47" s="802"/>
      <c r="H47" s="803"/>
      <c r="I47" s="803"/>
      <c r="J47" s="803"/>
      <c r="K47" s="803"/>
      <c r="L47" s="803"/>
      <c r="M47" s="803"/>
      <c r="N47" s="803"/>
      <c r="O47" s="803"/>
      <c r="P47" s="803"/>
      <c r="Q47" s="803"/>
      <c r="R47" s="803"/>
      <c r="S47" s="803"/>
      <c r="T47" s="803"/>
      <c r="U47" s="803"/>
      <c r="V47" s="803"/>
      <c r="W47" s="803"/>
      <c r="X47" s="803"/>
      <c r="Y47" s="804"/>
      <c r="Z47" s="730"/>
      <c r="AA47" s="731"/>
      <c r="AB47" s="731"/>
      <c r="AC47" s="732"/>
      <c r="AD47" s="730"/>
      <c r="AE47" s="731"/>
      <c r="AF47" s="731"/>
      <c r="AG47" s="732"/>
      <c r="AH47" s="724"/>
      <c r="AI47" s="725"/>
      <c r="AJ47" s="725"/>
      <c r="AK47" s="725"/>
      <c r="AL47" s="726"/>
      <c r="AM47" s="730"/>
      <c r="AN47" s="731"/>
      <c r="AO47" s="731"/>
      <c r="AP47" s="731"/>
      <c r="AQ47" s="731"/>
      <c r="AR47" s="731"/>
      <c r="AS47" s="731"/>
      <c r="AT47" s="757"/>
      <c r="AU47" s="165"/>
      <c r="AV47" s="194"/>
      <c r="AW47" s="194"/>
      <c r="AX47" s="194"/>
      <c r="AY47" s="194"/>
      <c r="AZ47" s="194"/>
      <c r="BA47" s="195"/>
      <c r="BB47" s="983"/>
      <c r="BC47" s="984"/>
      <c r="BD47" s="984"/>
      <c r="BE47" s="984"/>
      <c r="BF47" s="984"/>
      <c r="BG47" s="985"/>
      <c r="BH47" s="271"/>
      <c r="BK47" s="977"/>
      <c r="BL47" s="978"/>
      <c r="BM47" s="986"/>
      <c r="BN47" s="729"/>
      <c r="BO47" s="727"/>
      <c r="BP47" s="728"/>
      <c r="BQ47" s="728"/>
      <c r="BR47" s="728"/>
      <c r="BS47" s="728"/>
      <c r="BT47" s="728"/>
      <c r="BU47" s="728"/>
      <c r="BV47" s="728"/>
      <c r="BW47" s="728"/>
      <c r="BX47" s="728"/>
      <c r="BY47" s="728"/>
      <c r="BZ47" s="728"/>
      <c r="CA47" s="728"/>
      <c r="CB47" s="728"/>
      <c r="CC47" s="728"/>
      <c r="CD47" s="728"/>
      <c r="CE47" s="728"/>
      <c r="CF47" s="728"/>
      <c r="CG47" s="729"/>
      <c r="CH47" s="730"/>
      <c r="CI47" s="731"/>
      <c r="CJ47" s="731"/>
      <c r="CK47" s="732"/>
      <c r="CL47" s="730"/>
      <c r="CM47" s="731"/>
      <c r="CN47" s="731"/>
      <c r="CO47" s="732"/>
      <c r="CP47" s="724"/>
      <c r="CQ47" s="725"/>
      <c r="CR47" s="725"/>
      <c r="CS47" s="725"/>
      <c r="CT47" s="726"/>
      <c r="CU47" s="730"/>
      <c r="CV47" s="731"/>
      <c r="CW47" s="731"/>
      <c r="CX47" s="731"/>
      <c r="CY47" s="731"/>
      <c r="CZ47" s="731"/>
      <c r="DA47" s="731"/>
      <c r="DB47" s="731"/>
      <c r="DC47" s="757"/>
      <c r="DD47" s="276"/>
      <c r="DE47" s="272"/>
      <c r="DF47" s="272"/>
      <c r="DG47" s="272"/>
      <c r="DH47" s="272"/>
      <c r="DI47" s="273"/>
      <c r="DJ47" s="983"/>
      <c r="DK47" s="984"/>
      <c r="DL47" s="984"/>
      <c r="DM47" s="984"/>
      <c r="DN47" s="984"/>
      <c r="DO47" s="985"/>
      <c r="DP47" s="277"/>
    </row>
    <row r="48" spans="2:120" s="116" customFormat="1" ht="16.5" customHeight="1">
      <c r="B48" s="270"/>
      <c r="C48" s="979"/>
      <c r="D48" s="980"/>
      <c r="E48" s="806"/>
      <c r="F48" s="807"/>
      <c r="G48" s="774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  <c r="Y48" s="776"/>
      <c r="Z48" s="777"/>
      <c r="AA48" s="778"/>
      <c r="AB48" s="778"/>
      <c r="AC48" s="779"/>
      <c r="AD48" s="780"/>
      <c r="AE48" s="781"/>
      <c r="AF48" s="781"/>
      <c r="AG48" s="782"/>
      <c r="AH48" s="758"/>
      <c r="AI48" s="759"/>
      <c r="AJ48" s="759"/>
      <c r="AK48" s="759"/>
      <c r="AL48" s="760"/>
      <c r="AM48" s="761"/>
      <c r="AN48" s="762"/>
      <c r="AO48" s="762"/>
      <c r="AP48" s="762"/>
      <c r="AQ48" s="762"/>
      <c r="AR48" s="762"/>
      <c r="AS48" s="762"/>
      <c r="AT48" s="763"/>
      <c r="AU48" s="166"/>
      <c r="AV48" s="167"/>
      <c r="AW48" s="167"/>
      <c r="AX48" s="167"/>
      <c r="AY48" s="167"/>
      <c r="AZ48" s="167"/>
      <c r="BA48" s="168"/>
      <c r="BB48" s="987"/>
      <c r="BC48" s="988"/>
      <c r="BD48" s="988"/>
      <c r="BE48" s="988"/>
      <c r="BF48" s="988"/>
      <c r="BG48" s="989"/>
      <c r="BH48" s="274"/>
      <c r="BK48" s="990" t="str">
        <f>IF(C48="","",C48)</f>
        <v/>
      </c>
      <c r="BL48" s="991"/>
      <c r="BM48" s="981" t="str">
        <f>IF(E48="","",E48)</f>
        <v/>
      </c>
      <c r="BN48" s="982"/>
      <c r="BO48" s="733" t="str">
        <f>IF(G48="","",G48)</f>
        <v/>
      </c>
      <c r="BP48" s="734"/>
      <c r="BQ48" s="734" t="str">
        <f>IF(I48="","",I48)</f>
        <v/>
      </c>
      <c r="BR48" s="734"/>
      <c r="BS48" s="734" t="str">
        <f>IF(K48="","",K48)</f>
        <v/>
      </c>
      <c r="BT48" s="734"/>
      <c r="BU48" s="734" t="str">
        <f>IF(M48="","",M48)</f>
        <v/>
      </c>
      <c r="BV48" s="734"/>
      <c r="BW48" s="734" t="str">
        <f>IF(O48="","",O48)</f>
        <v/>
      </c>
      <c r="BX48" s="734"/>
      <c r="BY48" s="734" t="str">
        <f>IF(Q48="","",Q48)</f>
        <v/>
      </c>
      <c r="BZ48" s="734"/>
      <c r="CA48" s="734" t="str">
        <f>IF(S48="","",S48)</f>
        <v/>
      </c>
      <c r="CB48" s="734"/>
      <c r="CC48" s="734" t="str">
        <f>IF(U48="","",U48)</f>
        <v/>
      </c>
      <c r="CD48" s="734"/>
      <c r="CE48" s="734"/>
      <c r="CF48" s="734"/>
      <c r="CG48" s="735"/>
      <c r="CH48" s="736" t="str">
        <f>IF(Z48="","",Z48)</f>
        <v/>
      </c>
      <c r="CI48" s="737"/>
      <c r="CJ48" s="737"/>
      <c r="CK48" s="738"/>
      <c r="CL48" s="739" t="str">
        <f>IF(AD48="","",AD48)</f>
        <v/>
      </c>
      <c r="CM48" s="740"/>
      <c r="CN48" s="740"/>
      <c r="CO48" s="741"/>
      <c r="CP48" s="742" t="str">
        <f>IF(AH48="","",AH48)</f>
        <v/>
      </c>
      <c r="CQ48" s="743"/>
      <c r="CR48" s="743"/>
      <c r="CS48" s="743"/>
      <c r="CT48" s="744"/>
      <c r="CU48" s="767" t="str">
        <f>IF(AM48="","",AM48)</f>
        <v/>
      </c>
      <c r="CV48" s="768"/>
      <c r="CW48" s="768"/>
      <c r="CX48" s="768"/>
      <c r="CY48" s="768"/>
      <c r="CZ48" s="768"/>
      <c r="DA48" s="768"/>
      <c r="DB48" s="768"/>
      <c r="DC48" s="769"/>
      <c r="DD48" s="139"/>
      <c r="DE48" s="140"/>
      <c r="DF48" s="140"/>
      <c r="DG48" s="140"/>
      <c r="DH48" s="140"/>
      <c r="DI48" s="141"/>
      <c r="DJ48" s="992" t="str">
        <f>IF(BB48="","",BB48)</f>
        <v/>
      </c>
      <c r="DK48" s="993"/>
      <c r="DL48" s="993"/>
      <c r="DM48" s="993"/>
      <c r="DN48" s="993"/>
      <c r="DO48" s="994"/>
      <c r="DP48" s="275"/>
    </row>
    <row r="49" spans="2:120" s="116" customFormat="1" ht="6" customHeight="1">
      <c r="B49" s="270"/>
      <c r="C49" s="968"/>
      <c r="D49" s="969"/>
      <c r="E49" s="970"/>
      <c r="F49" s="732"/>
      <c r="G49" s="802"/>
      <c r="H49" s="803"/>
      <c r="I49" s="803"/>
      <c r="J49" s="803"/>
      <c r="K49" s="803"/>
      <c r="L49" s="803"/>
      <c r="M49" s="803"/>
      <c r="N49" s="803"/>
      <c r="O49" s="803"/>
      <c r="P49" s="803"/>
      <c r="Q49" s="803"/>
      <c r="R49" s="803"/>
      <c r="S49" s="803"/>
      <c r="T49" s="803"/>
      <c r="U49" s="803"/>
      <c r="V49" s="803"/>
      <c r="W49" s="803"/>
      <c r="X49" s="803"/>
      <c r="Y49" s="804"/>
      <c r="Z49" s="730"/>
      <c r="AA49" s="731"/>
      <c r="AB49" s="731"/>
      <c r="AC49" s="732"/>
      <c r="AD49" s="730"/>
      <c r="AE49" s="731"/>
      <c r="AF49" s="731"/>
      <c r="AG49" s="732"/>
      <c r="AH49" s="724"/>
      <c r="AI49" s="725"/>
      <c r="AJ49" s="725"/>
      <c r="AK49" s="725"/>
      <c r="AL49" s="726"/>
      <c r="AM49" s="730"/>
      <c r="AN49" s="731"/>
      <c r="AO49" s="731"/>
      <c r="AP49" s="731"/>
      <c r="AQ49" s="731"/>
      <c r="AR49" s="731"/>
      <c r="AS49" s="731"/>
      <c r="AT49" s="757"/>
      <c r="AU49" s="165"/>
      <c r="AV49" s="194"/>
      <c r="AW49" s="194"/>
      <c r="AX49" s="194"/>
      <c r="AY49" s="194"/>
      <c r="AZ49" s="194"/>
      <c r="BA49" s="195"/>
      <c r="BB49" s="983"/>
      <c r="BC49" s="984"/>
      <c r="BD49" s="984"/>
      <c r="BE49" s="984"/>
      <c r="BF49" s="984"/>
      <c r="BG49" s="985"/>
      <c r="BH49" s="271"/>
      <c r="BK49" s="968"/>
      <c r="BL49" s="969"/>
      <c r="BM49" s="970"/>
      <c r="BN49" s="732"/>
      <c r="BO49" s="727"/>
      <c r="BP49" s="728"/>
      <c r="BQ49" s="728"/>
      <c r="BR49" s="728"/>
      <c r="BS49" s="728"/>
      <c r="BT49" s="728"/>
      <c r="BU49" s="728"/>
      <c r="BV49" s="728"/>
      <c r="BW49" s="728"/>
      <c r="BX49" s="728"/>
      <c r="BY49" s="728"/>
      <c r="BZ49" s="728"/>
      <c r="CA49" s="728"/>
      <c r="CB49" s="728"/>
      <c r="CC49" s="728"/>
      <c r="CD49" s="728"/>
      <c r="CE49" s="728"/>
      <c r="CF49" s="728"/>
      <c r="CG49" s="729"/>
      <c r="CH49" s="730"/>
      <c r="CI49" s="731"/>
      <c r="CJ49" s="731"/>
      <c r="CK49" s="732"/>
      <c r="CL49" s="730"/>
      <c r="CM49" s="731"/>
      <c r="CN49" s="731"/>
      <c r="CO49" s="732"/>
      <c r="CP49" s="724"/>
      <c r="CQ49" s="725"/>
      <c r="CR49" s="725"/>
      <c r="CS49" s="725"/>
      <c r="CT49" s="726"/>
      <c r="CU49" s="730"/>
      <c r="CV49" s="731"/>
      <c r="CW49" s="731"/>
      <c r="CX49" s="731"/>
      <c r="CY49" s="731"/>
      <c r="CZ49" s="731"/>
      <c r="DA49" s="731"/>
      <c r="DB49" s="731"/>
      <c r="DC49" s="757"/>
      <c r="DD49" s="276"/>
      <c r="DE49" s="272"/>
      <c r="DF49" s="272"/>
      <c r="DG49" s="272"/>
      <c r="DH49" s="272"/>
      <c r="DI49" s="273"/>
      <c r="DJ49" s="995"/>
      <c r="DK49" s="996"/>
      <c r="DL49" s="996"/>
      <c r="DM49" s="996"/>
      <c r="DN49" s="996"/>
      <c r="DO49" s="997"/>
      <c r="DP49" s="277"/>
    </row>
    <row r="50" spans="2:120" s="116" customFormat="1" ht="16.5" customHeight="1" thickBot="1">
      <c r="B50" s="270"/>
      <c r="C50" s="1099"/>
      <c r="D50" s="1100"/>
      <c r="E50" s="1055"/>
      <c r="F50" s="1056"/>
      <c r="G50" s="793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4"/>
      <c r="S50" s="794"/>
      <c r="T50" s="794"/>
      <c r="U50" s="794"/>
      <c r="V50" s="794"/>
      <c r="W50" s="794"/>
      <c r="X50" s="794"/>
      <c r="Y50" s="795"/>
      <c r="Z50" s="796"/>
      <c r="AA50" s="797"/>
      <c r="AB50" s="797"/>
      <c r="AC50" s="798"/>
      <c r="AD50" s="799"/>
      <c r="AE50" s="800"/>
      <c r="AF50" s="800"/>
      <c r="AG50" s="801"/>
      <c r="AH50" s="758"/>
      <c r="AI50" s="759"/>
      <c r="AJ50" s="759"/>
      <c r="AK50" s="759"/>
      <c r="AL50" s="760"/>
      <c r="AM50" s="761"/>
      <c r="AN50" s="762"/>
      <c r="AO50" s="762"/>
      <c r="AP50" s="762"/>
      <c r="AQ50" s="762"/>
      <c r="AR50" s="762"/>
      <c r="AS50" s="762"/>
      <c r="AT50" s="763"/>
      <c r="AU50" s="169"/>
      <c r="AV50" s="170"/>
      <c r="AW50" s="170"/>
      <c r="AX50" s="170"/>
      <c r="AY50" s="170"/>
      <c r="AZ50" s="170"/>
      <c r="BA50" s="171"/>
      <c r="BB50" s="987"/>
      <c r="BC50" s="988"/>
      <c r="BD50" s="988"/>
      <c r="BE50" s="988"/>
      <c r="BF50" s="988"/>
      <c r="BG50" s="989"/>
      <c r="BH50" s="274"/>
      <c r="BK50" s="990" t="str">
        <f>IF(C50="","",C50)</f>
        <v/>
      </c>
      <c r="BL50" s="991"/>
      <c r="BM50" s="981" t="str">
        <f>IF(E50="","",E50)</f>
        <v/>
      </c>
      <c r="BN50" s="982"/>
      <c r="BO50" s="733" t="str">
        <f>IF(G50="","",G50)</f>
        <v/>
      </c>
      <c r="BP50" s="734"/>
      <c r="BQ50" s="734" t="str">
        <f>IF(I50="","",I50)</f>
        <v/>
      </c>
      <c r="BR50" s="734"/>
      <c r="BS50" s="734" t="str">
        <f>IF(K50="","",K50)</f>
        <v/>
      </c>
      <c r="BT50" s="734"/>
      <c r="BU50" s="734" t="str">
        <f>IF(M50="","",M50)</f>
        <v/>
      </c>
      <c r="BV50" s="734"/>
      <c r="BW50" s="734" t="str">
        <f>IF(O50="","",O50)</f>
        <v/>
      </c>
      <c r="BX50" s="734"/>
      <c r="BY50" s="734" t="str">
        <f>IF(Q50="","",Q50)</f>
        <v/>
      </c>
      <c r="BZ50" s="734"/>
      <c r="CA50" s="734" t="str">
        <f>IF(S50="","",S50)</f>
        <v/>
      </c>
      <c r="CB50" s="734"/>
      <c r="CC50" s="734" t="str">
        <f>IF(U50="","",U50)</f>
        <v/>
      </c>
      <c r="CD50" s="734"/>
      <c r="CE50" s="734"/>
      <c r="CF50" s="734"/>
      <c r="CG50" s="735"/>
      <c r="CH50" s="736" t="str">
        <f>IF(Z50="","",Z50)</f>
        <v/>
      </c>
      <c r="CI50" s="737"/>
      <c r="CJ50" s="737"/>
      <c r="CK50" s="738"/>
      <c r="CL50" s="1008" t="str">
        <f>IF(AD50="","",AD50)</f>
        <v/>
      </c>
      <c r="CM50" s="1009"/>
      <c r="CN50" s="1009"/>
      <c r="CO50" s="1010"/>
      <c r="CP50" s="742" t="str">
        <f>IF(AH50="","",AH50)</f>
        <v/>
      </c>
      <c r="CQ50" s="743"/>
      <c r="CR50" s="743"/>
      <c r="CS50" s="743"/>
      <c r="CT50" s="744"/>
      <c r="CU50" s="767" t="str">
        <f>IF(AM50="","",AM50)</f>
        <v/>
      </c>
      <c r="CV50" s="768"/>
      <c r="CW50" s="768"/>
      <c r="CX50" s="768"/>
      <c r="CY50" s="768"/>
      <c r="CZ50" s="768"/>
      <c r="DA50" s="768"/>
      <c r="DB50" s="768"/>
      <c r="DC50" s="769"/>
      <c r="DD50" s="144"/>
      <c r="DE50" s="145"/>
      <c r="DF50" s="145"/>
      <c r="DG50" s="145"/>
      <c r="DH50" s="145"/>
      <c r="DI50" s="146"/>
      <c r="DJ50" s="992" t="str">
        <f>IF(BB50="","",BB50)</f>
        <v/>
      </c>
      <c r="DK50" s="993"/>
      <c r="DL50" s="993"/>
      <c r="DM50" s="993"/>
      <c r="DN50" s="993"/>
      <c r="DO50" s="994"/>
      <c r="DP50" s="275"/>
    </row>
    <row r="51" spans="2:120" s="116" customFormat="1" ht="21.75" customHeight="1" thickTop="1" thickBot="1">
      <c r="B51" s="270"/>
      <c r="C51" s="117"/>
      <c r="D51" s="118"/>
      <c r="E51" s="998"/>
      <c r="F51" s="998"/>
      <c r="G51" s="783" t="s">
        <v>114</v>
      </c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5"/>
      <c r="Z51" s="1013"/>
      <c r="AA51" s="1013"/>
      <c r="AB51" s="1013"/>
      <c r="AC51" s="1014"/>
      <c r="AD51" s="764"/>
      <c r="AE51" s="765"/>
      <c r="AF51" s="765"/>
      <c r="AG51" s="766"/>
      <c r="AH51" s="790"/>
      <c r="AI51" s="791"/>
      <c r="AJ51" s="791"/>
      <c r="AK51" s="791"/>
      <c r="AL51" s="792"/>
      <c r="AM51" s="1057" t="str">
        <f>IF(SUM(AI32:AO50)=0,"",IF(G51="（２枚目につづく）","",SUM(AI32:AO50)))</f>
        <v/>
      </c>
      <c r="AN51" s="1058"/>
      <c r="AO51" s="1058"/>
      <c r="AP51" s="1058"/>
      <c r="AQ51" s="1058"/>
      <c r="AR51" s="1058"/>
      <c r="AS51" s="1058"/>
      <c r="AT51" s="1059"/>
      <c r="AU51" s="1043"/>
      <c r="AV51" s="1044"/>
      <c r="AW51" s="1044"/>
      <c r="AX51" s="1044"/>
      <c r="AY51" s="1044"/>
      <c r="AZ51" s="1044"/>
      <c r="BA51" s="1045"/>
      <c r="BB51" s="162"/>
      <c r="BC51" s="163"/>
      <c r="BD51" s="163"/>
      <c r="BE51" s="163"/>
      <c r="BF51" s="163"/>
      <c r="BG51" s="164"/>
      <c r="BH51" s="258"/>
      <c r="BK51" s="117"/>
      <c r="BL51" s="118"/>
      <c r="BM51" s="998"/>
      <c r="BN51" s="998"/>
      <c r="BO51" s="1002" t="str">
        <f>G51</f>
        <v>税抜合計</v>
      </c>
      <c r="BP51" s="1002"/>
      <c r="BQ51" s="1002"/>
      <c r="BR51" s="1002"/>
      <c r="BS51" s="1002"/>
      <c r="BT51" s="1002"/>
      <c r="BU51" s="1002"/>
      <c r="BV51" s="1002"/>
      <c r="BW51" s="1002"/>
      <c r="BX51" s="1002"/>
      <c r="BY51" s="1002"/>
      <c r="BZ51" s="1002"/>
      <c r="CA51" s="1002"/>
      <c r="CB51" s="1002"/>
      <c r="CC51" s="1002"/>
      <c r="CD51" s="1002"/>
      <c r="CE51" s="1002"/>
      <c r="CF51" s="1002"/>
      <c r="CG51" s="1003"/>
      <c r="CH51" s="1005"/>
      <c r="CI51" s="1006"/>
      <c r="CJ51" s="1006"/>
      <c r="CK51" s="1007"/>
      <c r="CL51" s="764"/>
      <c r="CM51" s="765"/>
      <c r="CN51" s="765"/>
      <c r="CO51" s="766"/>
      <c r="CP51" s="1004"/>
      <c r="CQ51" s="1004"/>
      <c r="CR51" s="1004"/>
      <c r="CS51" s="1004"/>
      <c r="CT51" s="1004"/>
      <c r="CU51" s="1011" t="str">
        <f>IF(AM51="","",AM51)</f>
        <v/>
      </c>
      <c r="CV51" s="1011"/>
      <c r="CW51" s="1011"/>
      <c r="CX51" s="1011"/>
      <c r="CY51" s="1011"/>
      <c r="CZ51" s="1011"/>
      <c r="DA51" s="1011"/>
      <c r="DB51" s="1011"/>
      <c r="DC51" s="1012"/>
      <c r="DD51" s="999"/>
      <c r="DE51" s="1000"/>
      <c r="DF51" s="1000"/>
      <c r="DG51" s="1000"/>
      <c r="DH51" s="1000"/>
      <c r="DI51" s="1001"/>
      <c r="DJ51" s="999"/>
      <c r="DK51" s="1000"/>
      <c r="DL51" s="1000"/>
      <c r="DM51" s="1000"/>
      <c r="DN51" s="1000"/>
      <c r="DO51" s="1001"/>
      <c r="DP51" s="79"/>
    </row>
    <row r="52" spans="2:120" s="116" customFormat="1" ht="21.75" customHeight="1" thickTop="1" thickBot="1">
      <c r="B52" s="270"/>
      <c r="C52" s="119"/>
      <c r="D52" s="120"/>
      <c r="E52" s="1033"/>
      <c r="F52" s="1033"/>
      <c r="G52" s="786" t="str">
        <f>IF(G51="（２枚目につづく）","","消 費 税")</f>
        <v>消 費 税</v>
      </c>
      <c r="H52" s="786"/>
      <c r="I52" s="786"/>
      <c r="J52" s="786"/>
      <c r="K52" s="786"/>
      <c r="L52" s="786"/>
      <c r="M52" s="786"/>
      <c r="N52" s="786"/>
      <c r="O52" s="786"/>
      <c r="P52" s="786"/>
      <c r="Q52" s="786"/>
      <c r="R52" s="786"/>
      <c r="S52" s="786"/>
      <c r="T52" s="786"/>
      <c r="U52" s="786"/>
      <c r="V52" s="786"/>
      <c r="W52" s="786"/>
      <c r="X52" s="786"/>
      <c r="Y52" s="787"/>
      <c r="Z52" s="1032" t="s">
        <v>92</v>
      </c>
      <c r="AA52" s="1033"/>
      <c r="AB52" s="1033"/>
      <c r="AC52" s="1066"/>
      <c r="AD52" s="1060">
        <v>10</v>
      </c>
      <c r="AE52" s="1061"/>
      <c r="AF52" s="1061"/>
      <c r="AG52" s="1062"/>
      <c r="AH52" s="1033"/>
      <c r="AI52" s="1033"/>
      <c r="AJ52" s="1033"/>
      <c r="AK52" s="1033"/>
      <c r="AL52" s="1051"/>
      <c r="AM52" s="1052" t="str">
        <f>IF(OR(AM51="",BE1="不課税"),"",IF(BE1="繰上",ROUNDUP(AM51*AD52/100,0),IF(BE1="繰下",ROUNDDOWN(AM51*AD52/100,0),ROUND(AM51*AD52/100,0))))</f>
        <v/>
      </c>
      <c r="AN52" s="1053"/>
      <c r="AO52" s="1053"/>
      <c r="AP52" s="1053"/>
      <c r="AQ52" s="1053"/>
      <c r="AR52" s="1053"/>
      <c r="AS52" s="1053"/>
      <c r="AT52" s="1054"/>
      <c r="AU52" s="1043"/>
      <c r="AV52" s="1044"/>
      <c r="AW52" s="1044"/>
      <c r="AX52" s="1044"/>
      <c r="AY52" s="1044"/>
      <c r="AZ52" s="1044"/>
      <c r="BA52" s="1045"/>
      <c r="BB52" s="1037"/>
      <c r="BC52" s="1081"/>
      <c r="BD52" s="1081"/>
      <c r="BE52" s="1081"/>
      <c r="BF52" s="1081"/>
      <c r="BG52" s="1082"/>
      <c r="BH52" s="258"/>
      <c r="BK52" s="119"/>
      <c r="BL52" s="120"/>
      <c r="BM52" s="1033"/>
      <c r="BN52" s="1033"/>
      <c r="BO52" s="1028" t="str">
        <f>G52</f>
        <v>消 費 税</v>
      </c>
      <c r="BP52" s="1028"/>
      <c r="BQ52" s="1028"/>
      <c r="BR52" s="1028"/>
      <c r="BS52" s="1028"/>
      <c r="BT52" s="1028"/>
      <c r="BU52" s="1028"/>
      <c r="BV52" s="1028"/>
      <c r="BW52" s="1028"/>
      <c r="BX52" s="1028"/>
      <c r="BY52" s="1028"/>
      <c r="BZ52" s="1028"/>
      <c r="CA52" s="1028"/>
      <c r="CB52" s="1028"/>
      <c r="CC52" s="1028"/>
      <c r="CD52" s="1028"/>
      <c r="CE52" s="1028"/>
      <c r="CF52" s="1028"/>
      <c r="CG52" s="1029"/>
      <c r="CH52" s="1032" t="s">
        <v>92</v>
      </c>
      <c r="CI52" s="1033"/>
      <c r="CJ52" s="1033"/>
      <c r="CK52" s="1033"/>
      <c r="CL52" s="1034">
        <v>10</v>
      </c>
      <c r="CM52" s="1035"/>
      <c r="CN52" s="1035"/>
      <c r="CO52" s="1036"/>
      <c r="CP52" s="1022"/>
      <c r="CQ52" s="1022"/>
      <c r="CR52" s="1022"/>
      <c r="CS52" s="1022"/>
      <c r="CT52" s="1022"/>
      <c r="CU52" s="1024" t="str">
        <f>IF(AM52="","",AM52)</f>
        <v/>
      </c>
      <c r="CV52" s="1024"/>
      <c r="CW52" s="1024"/>
      <c r="CX52" s="1024"/>
      <c r="CY52" s="1024"/>
      <c r="CZ52" s="1024"/>
      <c r="DA52" s="1024"/>
      <c r="DB52" s="1024"/>
      <c r="DC52" s="1025"/>
      <c r="DD52" s="1037"/>
      <c r="DE52" s="1038"/>
      <c r="DF52" s="1038"/>
      <c r="DG52" s="1038"/>
      <c r="DH52" s="1038"/>
      <c r="DI52" s="1039"/>
      <c r="DJ52" s="1037"/>
      <c r="DK52" s="1038"/>
      <c r="DL52" s="1038"/>
      <c r="DM52" s="1038"/>
      <c r="DN52" s="1038"/>
      <c r="DO52" s="1039"/>
      <c r="DP52" s="79"/>
    </row>
    <row r="53" spans="2:120" s="116" customFormat="1" ht="21.75" customHeight="1" thickTop="1" thickBot="1">
      <c r="B53" s="270"/>
      <c r="C53" s="121"/>
      <c r="D53" s="122"/>
      <c r="E53" s="1020"/>
      <c r="F53" s="1020"/>
      <c r="G53" s="788" t="str">
        <f>IF(G51="（２枚目につづく）","","税込合計")</f>
        <v>税込合計</v>
      </c>
      <c r="H53" s="788"/>
      <c r="I53" s="788"/>
      <c r="J53" s="788"/>
      <c r="K53" s="788"/>
      <c r="L53" s="788"/>
      <c r="M53" s="788"/>
      <c r="N53" s="788"/>
      <c r="O53" s="788"/>
      <c r="P53" s="788"/>
      <c r="Q53" s="788"/>
      <c r="R53" s="788"/>
      <c r="S53" s="788"/>
      <c r="T53" s="788"/>
      <c r="U53" s="788"/>
      <c r="V53" s="788"/>
      <c r="W53" s="788"/>
      <c r="X53" s="788"/>
      <c r="Y53" s="789"/>
      <c r="Z53" s="771"/>
      <c r="AA53" s="772"/>
      <c r="AB53" s="772"/>
      <c r="AC53" s="773"/>
      <c r="AD53" s="1063"/>
      <c r="AE53" s="1064"/>
      <c r="AF53" s="1064"/>
      <c r="AG53" s="1065"/>
      <c r="AH53" s="1019"/>
      <c r="AI53" s="1020"/>
      <c r="AJ53" s="1020"/>
      <c r="AK53" s="1020"/>
      <c r="AL53" s="1021"/>
      <c r="AM53" s="1084" t="str">
        <f>IF(AM51="","",SUM(AM51:AP52))</f>
        <v/>
      </c>
      <c r="AN53" s="1085"/>
      <c r="AO53" s="1085"/>
      <c r="AP53" s="1085"/>
      <c r="AQ53" s="1085"/>
      <c r="AR53" s="1085"/>
      <c r="AS53" s="1085"/>
      <c r="AT53" s="1086"/>
      <c r="AU53" s="1087"/>
      <c r="AV53" s="1088"/>
      <c r="AW53" s="1088"/>
      <c r="AX53" s="1088"/>
      <c r="AY53" s="1088"/>
      <c r="AZ53" s="1088"/>
      <c r="BA53" s="1089"/>
      <c r="BB53" s="1040"/>
      <c r="BC53" s="1090"/>
      <c r="BD53" s="1090"/>
      <c r="BE53" s="1090"/>
      <c r="BF53" s="1090"/>
      <c r="BG53" s="1091"/>
      <c r="BH53" s="258"/>
      <c r="BK53" s="121"/>
      <c r="BL53" s="122"/>
      <c r="BM53" s="1020"/>
      <c r="BN53" s="1020"/>
      <c r="BO53" s="1030" t="str">
        <f>G53</f>
        <v>税込合計</v>
      </c>
      <c r="BP53" s="1030"/>
      <c r="BQ53" s="1030"/>
      <c r="BR53" s="1030"/>
      <c r="BS53" s="1030"/>
      <c r="BT53" s="1030"/>
      <c r="BU53" s="1030"/>
      <c r="BV53" s="1030"/>
      <c r="BW53" s="1030"/>
      <c r="BX53" s="1030"/>
      <c r="BY53" s="1030"/>
      <c r="BZ53" s="1030"/>
      <c r="CA53" s="1030"/>
      <c r="CB53" s="1030"/>
      <c r="CC53" s="1030"/>
      <c r="CD53" s="1030"/>
      <c r="CE53" s="1030"/>
      <c r="CF53" s="1030"/>
      <c r="CG53" s="1031"/>
      <c r="CH53" s="278"/>
      <c r="CI53" s="278"/>
      <c r="CJ53" s="278"/>
      <c r="CK53" s="279"/>
      <c r="CL53" s="1019"/>
      <c r="CM53" s="1020"/>
      <c r="CN53" s="1020"/>
      <c r="CO53" s="1021"/>
      <c r="CP53" s="1023"/>
      <c r="CQ53" s="1023"/>
      <c r="CR53" s="1023"/>
      <c r="CS53" s="1023"/>
      <c r="CT53" s="1023"/>
      <c r="CU53" s="1026" t="str">
        <f>IF(AM53="","",AM53)</f>
        <v/>
      </c>
      <c r="CV53" s="1026"/>
      <c r="CW53" s="1026"/>
      <c r="CX53" s="1026"/>
      <c r="CY53" s="1026"/>
      <c r="CZ53" s="1026"/>
      <c r="DA53" s="1026"/>
      <c r="DB53" s="1026"/>
      <c r="DC53" s="1027"/>
      <c r="DD53" s="1040"/>
      <c r="DE53" s="1041"/>
      <c r="DF53" s="1041"/>
      <c r="DG53" s="1041"/>
      <c r="DH53" s="1041"/>
      <c r="DI53" s="1042"/>
      <c r="DJ53" s="1046"/>
      <c r="DK53" s="1047"/>
      <c r="DL53" s="1047"/>
      <c r="DM53" s="1047"/>
      <c r="DN53" s="1047"/>
      <c r="DO53" s="1048"/>
      <c r="DP53" s="79"/>
    </row>
    <row r="54" spans="2:120" s="116" customFormat="1" ht="12" customHeight="1" thickBot="1">
      <c r="B54" s="280"/>
      <c r="C54" s="1092" t="s">
        <v>93</v>
      </c>
      <c r="D54" s="1092"/>
      <c r="E54" s="1092"/>
      <c r="F54" s="1092"/>
      <c r="G54" s="1092"/>
      <c r="H54" s="1092"/>
      <c r="I54" s="1092"/>
      <c r="J54" s="1092"/>
      <c r="K54" s="281"/>
      <c r="L54" s="281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1093"/>
      <c r="X54" s="1093"/>
      <c r="Y54" s="1093"/>
      <c r="Z54" s="1093"/>
      <c r="AA54" s="283"/>
      <c r="AB54" s="1093"/>
      <c r="AC54" s="1093"/>
      <c r="AD54" s="282"/>
      <c r="AE54" s="1094"/>
      <c r="AF54" s="1094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1017" t="s">
        <v>163</v>
      </c>
      <c r="BB54" s="1018"/>
      <c r="BC54" s="1018"/>
      <c r="BD54" s="1018"/>
      <c r="BE54" s="1018"/>
      <c r="BF54" s="1018"/>
      <c r="BG54" s="1018"/>
      <c r="BH54" s="284"/>
      <c r="BK54" s="1083" t="s">
        <v>93</v>
      </c>
      <c r="BL54" s="1083"/>
      <c r="BM54" s="1083"/>
      <c r="BN54" s="1083"/>
      <c r="BO54" s="1083"/>
      <c r="BP54" s="1083"/>
      <c r="BQ54" s="1083"/>
      <c r="BR54" s="1083"/>
      <c r="BS54" s="1049"/>
      <c r="BT54" s="1049"/>
      <c r="BU54" s="1049"/>
      <c r="BV54" s="1049"/>
      <c r="BW54" s="1049"/>
      <c r="BX54" s="1049"/>
      <c r="BY54" s="1049"/>
      <c r="BZ54" s="1049"/>
      <c r="CA54" s="1049"/>
      <c r="CB54" s="1049"/>
      <c r="CC54" s="1049"/>
      <c r="CD54" s="1049"/>
      <c r="CE54" s="1049"/>
      <c r="CF54" s="1049"/>
      <c r="CG54" s="1049"/>
      <c r="CH54" s="1049"/>
      <c r="CI54" s="1049"/>
      <c r="CJ54" s="1049"/>
      <c r="CK54" s="1049"/>
      <c r="CL54" s="1049"/>
      <c r="CM54" s="1049"/>
      <c r="CN54" s="1049"/>
      <c r="CO54" s="1049"/>
      <c r="CP54" s="1050"/>
      <c r="CQ54" s="1050"/>
      <c r="CR54" s="1050"/>
      <c r="CS54" s="1050"/>
      <c r="CT54" s="1050"/>
      <c r="CU54" s="1050"/>
      <c r="CV54" s="1050"/>
      <c r="CW54" s="1050"/>
      <c r="CX54" s="1050"/>
      <c r="CY54" s="1050"/>
      <c r="DI54" s="1015" t="s">
        <v>163</v>
      </c>
      <c r="DJ54" s="1016"/>
      <c r="DK54" s="1016"/>
      <c r="DL54" s="1016"/>
      <c r="DM54" s="1016"/>
      <c r="DN54" s="1016"/>
      <c r="DO54" s="1016"/>
      <c r="DP54" s="123"/>
    </row>
    <row r="55" spans="2:120">
      <c r="C55" s="116"/>
      <c r="D55" s="116"/>
      <c r="E55" s="1075"/>
      <c r="F55" s="1075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K55" s="116"/>
      <c r="BL55" s="116"/>
      <c r="BM55" s="1075"/>
      <c r="BN55" s="1075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</row>
    <row r="63" spans="2:120" ht="14.25" thickBot="1"/>
    <row r="64" spans="2:120" ht="15" thickBot="1">
      <c r="AC64" s="142"/>
      <c r="AD64" s="142"/>
      <c r="AE64" s="142"/>
      <c r="AF64" s="143"/>
    </row>
    <row r="65" spans="29:32" ht="15" thickTop="1" thickBot="1">
      <c r="AC65" s="151"/>
      <c r="AD65" s="151"/>
      <c r="AE65" s="151"/>
      <c r="AF65" s="152"/>
    </row>
    <row r="66" spans="29:32" ht="15" thickTop="1" thickBot="1">
      <c r="AC66" s="147"/>
      <c r="AD66" s="147"/>
      <c r="AE66" s="147"/>
      <c r="AF66" s="148"/>
    </row>
  </sheetData>
  <sheetProtection sheet="1" formatCells="0" selectLockedCells="1"/>
  <protectedRanges>
    <protectedRange sqref="Q5:S5 C7:D8 X13 BB22 AD14:AI18 AQ14:AQ15 M5:O5 Z7:Z8 AJ9 AH9 AD7:AD8 AC8 V8 AT22:BA23 AE9 BH51:BH53 AM23:AS23 AK22:AL23 AM22:AR22 AG7:AG8 C5:G5 DJ23:DK23 S16:T18 R17:R18 L22:AI22 C17:D18 H14:Q15 E16:P18 Z13 AA12:AG13 Y8 AA9 X9 E9:T9 BY5:CA5 BK7:BL8 CF13 BN19:BW19 DJ22 CL14:CQ18 BU5:BW5 CH7:CH8 CR9:CS9 CP9 CL7:CL8 CK8 DC22:DI23 CM9 BK52:CF53 CL53:CO53 DP51:DP53 CU23:DB23 CS22:CT23 CU22:CZ22 CO7:CO8 BU23:CR23 BK5:BO5 BK21:BL21 CA16:CB20 BZ17:BZ20 BT22:CQ22 BK22:BS27 BK17:BL18 BP14:BY15 BO15 CH13 CI12:CO13 CG8 CI9 CF9 CZ18:DP20 BM9:CB9 F19:O19 AJ14:AL20 C21:D21 R19:T20 BA18:BF20 CD8 BG25:BH27 DL22:DP23 T25 DL25:DL27 DM25:DN25 DO25:DP27 DK25 BU25:CA27 CO25:DJ27 CF25 CB27 CC25:CE27 CL25 CG25:CK27 CL26:CM27 BE25:BF25 BD25:BD27 BC25 AF25:BB27 X25:AC25 M25:S27 T27 U25:W27 Y26:AD27 C22:K27 Y23:AJ23 M23:X24 BD22:BH23 BB23:BC23 Y24:AB24 BH24 DP24 BU24:CJ24 AH32:BA32 Z32:AD32 C32:V32 AH34:BA34 Z34:AD34 C34:V34 AV51:BA53 AH36:BA36 Z36:AD36 C36:V36 AH38:BA38 Z38:AD38 C38:V38 AH40:BA40 Z40:AD40 C40:V40 AH42:BA42 Z42:AD42 C42:V42 AH44:BA44 Z44:AD44 C44:V44 AH46:BA46 Z46:AD46 C46:V46 AH48:BA48 Z48:AD48 C48:V48 AH50:BA50 Z50:AD50 AH51:AT53 AD51 Z51:AA53 AC64:AF64 C50:V53 CP32:DI32 BK32:CL32 CP34:DI34 BK34:CL34 CP36:DI36 BK36:CL36 CP38:DI38 BK38:CL38 CP40:DI40 BK40:CL40 CP42:DI42 BK42:CL42 CP44:DI44 BK44:CL44 CP46:DI46 BK46:CL46 CP48:DI48 BK48:CL48 CP50:DI50 CH52:CI52 BK50:CL51 CP51:DC53 AR16:BD16 AR18:AY20 AZ17:AZ20 BG14:BH20 DO14:DP17 CY14:CY15 CR14:CT20 CZ16:DL16 DH17 BM16:BN18 BP16:BX18 BO17:BO18" name="範囲1"/>
    <protectedRange sqref="AD52:AD53 CG53:CK53 AC65:AF66 CG52 CL52" name="範囲1_2"/>
    <protectedRange sqref="AM24:BG24 AG24:AK24 AC24:AE24" name="範囲1_1"/>
    <protectedRange sqref="CW24:DO24 CU24" name="範囲1_4"/>
    <protectedRange sqref="CO24:CS24 CL24:CM24" name="範囲1_5"/>
  </protectedRanges>
  <mergeCells count="547">
    <mergeCell ref="CU16:DF16"/>
    <mergeCell ref="DG16:DN16"/>
    <mergeCell ref="CU4:CX6"/>
    <mergeCell ref="DC4:DF6"/>
    <mergeCell ref="CY4:DB6"/>
    <mergeCell ref="DG4:DG6"/>
    <mergeCell ref="CZ11:DL11"/>
    <mergeCell ref="CP12:CQ13"/>
    <mergeCell ref="DI6:DK7"/>
    <mergeCell ref="DL6:DO7"/>
    <mergeCell ref="CT8:CY9"/>
    <mergeCell ref="CZ9:DL10"/>
    <mergeCell ref="CU11:CX11"/>
    <mergeCell ref="CU13:CX15"/>
    <mergeCell ref="CZ13:DL13"/>
    <mergeCell ref="DN13:DN14"/>
    <mergeCell ref="AR13:BD13"/>
    <mergeCell ref="BO14:BY14"/>
    <mergeCell ref="CC12:CD13"/>
    <mergeCell ref="AR11:BD11"/>
    <mergeCell ref="BK12:BN13"/>
    <mergeCell ref="BO12:BR13"/>
    <mergeCell ref="AM16:AX16"/>
    <mergeCell ref="BO15:BY16"/>
    <mergeCell ref="G15:Q16"/>
    <mergeCell ref="AM13:AP15"/>
    <mergeCell ref="BV12:BZ13"/>
    <mergeCell ref="BF13:BF14"/>
    <mergeCell ref="AY16:BF16"/>
    <mergeCell ref="K11:M13"/>
    <mergeCell ref="E55:F55"/>
    <mergeCell ref="BM55:BN55"/>
    <mergeCell ref="N12:R13"/>
    <mergeCell ref="BB52:BG52"/>
    <mergeCell ref="BM52:BN52"/>
    <mergeCell ref="BK54:BR54"/>
    <mergeCell ref="AM53:AT53"/>
    <mergeCell ref="AU53:BA53"/>
    <mergeCell ref="BB53:BG53"/>
    <mergeCell ref="C54:J54"/>
    <mergeCell ref="W54:X54"/>
    <mergeCell ref="Y54:Z54"/>
    <mergeCell ref="AB54:AC54"/>
    <mergeCell ref="AE54:AF54"/>
    <mergeCell ref="BK26:CJ28"/>
    <mergeCell ref="C26:AB28"/>
    <mergeCell ref="C50:D50"/>
    <mergeCell ref="BS11:BU13"/>
    <mergeCell ref="G14:Q14"/>
    <mergeCell ref="U14:V16"/>
    <mergeCell ref="X14:AI16"/>
    <mergeCell ref="E53:F53"/>
    <mergeCell ref="AH53:AL53"/>
    <mergeCell ref="E52:F52"/>
    <mergeCell ref="AH52:AL52"/>
    <mergeCell ref="AM52:AT52"/>
    <mergeCell ref="E50:F50"/>
    <mergeCell ref="BB44:BG44"/>
    <mergeCell ref="BK44:BL44"/>
    <mergeCell ref="BB50:BG50"/>
    <mergeCell ref="BK50:BL50"/>
    <mergeCell ref="AM51:AT51"/>
    <mergeCell ref="AU51:BA51"/>
    <mergeCell ref="AM48:AT48"/>
    <mergeCell ref="G49:Y49"/>
    <mergeCell ref="Z49:AC49"/>
    <mergeCell ref="AD49:AG49"/>
    <mergeCell ref="AH49:AL49"/>
    <mergeCell ref="AM49:AT49"/>
    <mergeCell ref="AD52:AG52"/>
    <mergeCell ref="AD53:AG53"/>
    <mergeCell ref="Z52:AC52"/>
    <mergeCell ref="DI54:DO54"/>
    <mergeCell ref="BA54:BG54"/>
    <mergeCell ref="CL53:CO53"/>
    <mergeCell ref="CP52:CT52"/>
    <mergeCell ref="CP53:CT53"/>
    <mergeCell ref="CU52:DC52"/>
    <mergeCell ref="CU53:DC53"/>
    <mergeCell ref="BO52:CG52"/>
    <mergeCell ref="BO53:CG53"/>
    <mergeCell ref="CH52:CK52"/>
    <mergeCell ref="CL52:CO52"/>
    <mergeCell ref="DD52:DI52"/>
    <mergeCell ref="DD53:DI53"/>
    <mergeCell ref="BM53:BN53"/>
    <mergeCell ref="AU52:BA52"/>
    <mergeCell ref="DJ52:DO52"/>
    <mergeCell ref="DJ53:DO53"/>
    <mergeCell ref="BS54:CY54"/>
    <mergeCell ref="DJ50:DO50"/>
    <mergeCell ref="E51:F51"/>
    <mergeCell ref="BM51:BN51"/>
    <mergeCell ref="DJ51:DO51"/>
    <mergeCell ref="DD51:DI51"/>
    <mergeCell ref="BO51:CG51"/>
    <mergeCell ref="CP51:CT51"/>
    <mergeCell ref="CH51:CK51"/>
    <mergeCell ref="BO50:CG50"/>
    <mergeCell ref="CH50:CK50"/>
    <mergeCell ref="CL50:CO50"/>
    <mergeCell ref="CP50:CT50"/>
    <mergeCell ref="CU51:DC51"/>
    <mergeCell ref="CL51:CO51"/>
    <mergeCell ref="Z51:AC51"/>
    <mergeCell ref="BM50:BN50"/>
    <mergeCell ref="DJ48:DO48"/>
    <mergeCell ref="C49:D49"/>
    <mergeCell ref="E49:F49"/>
    <mergeCell ref="BB48:BG48"/>
    <mergeCell ref="DJ49:DO49"/>
    <mergeCell ref="BB49:BG49"/>
    <mergeCell ref="BK49:BL49"/>
    <mergeCell ref="BM49:BN49"/>
    <mergeCell ref="DJ47:DO47"/>
    <mergeCell ref="C48:D48"/>
    <mergeCell ref="E48:F48"/>
    <mergeCell ref="BK48:BL48"/>
    <mergeCell ref="BM48:BN48"/>
    <mergeCell ref="BB47:BG47"/>
    <mergeCell ref="BK47:BL47"/>
    <mergeCell ref="BM47:BN47"/>
    <mergeCell ref="BO47:CG47"/>
    <mergeCell ref="CH47:CK47"/>
    <mergeCell ref="G47:Y47"/>
    <mergeCell ref="Z47:AC47"/>
    <mergeCell ref="AD47:AG47"/>
    <mergeCell ref="AH47:AL47"/>
    <mergeCell ref="AM47:AT47"/>
    <mergeCell ref="AH48:AL48"/>
    <mergeCell ref="DJ45:DO45"/>
    <mergeCell ref="C46:D46"/>
    <mergeCell ref="E46:F46"/>
    <mergeCell ref="BB45:BG45"/>
    <mergeCell ref="DJ46:DO46"/>
    <mergeCell ref="C47:D47"/>
    <mergeCell ref="E47:F47"/>
    <mergeCell ref="BM46:BN46"/>
    <mergeCell ref="BB46:BG46"/>
    <mergeCell ref="BK46:BL46"/>
    <mergeCell ref="C45:D45"/>
    <mergeCell ref="E45:F45"/>
    <mergeCell ref="BK45:BL45"/>
    <mergeCell ref="BM45:BN45"/>
    <mergeCell ref="G45:Y45"/>
    <mergeCell ref="Z45:AC45"/>
    <mergeCell ref="AD45:AG45"/>
    <mergeCell ref="AH45:AL45"/>
    <mergeCell ref="AM45:AT45"/>
    <mergeCell ref="G46:Y46"/>
    <mergeCell ref="Z46:AC46"/>
    <mergeCell ref="AD46:AG46"/>
    <mergeCell ref="AH46:AL46"/>
    <mergeCell ref="AM46:AT46"/>
    <mergeCell ref="C44:D44"/>
    <mergeCell ref="E44:F44"/>
    <mergeCell ref="BM43:BN43"/>
    <mergeCell ref="BB43:BG43"/>
    <mergeCell ref="BK43:BL43"/>
    <mergeCell ref="DJ44:DO44"/>
    <mergeCell ref="BO44:CG44"/>
    <mergeCell ref="CH44:CK44"/>
    <mergeCell ref="CL44:CO44"/>
    <mergeCell ref="CP44:CT44"/>
    <mergeCell ref="BO43:CG43"/>
    <mergeCell ref="CH43:CK43"/>
    <mergeCell ref="CL43:CO43"/>
    <mergeCell ref="CP43:CT43"/>
    <mergeCell ref="BM44:BN44"/>
    <mergeCell ref="DJ42:DO42"/>
    <mergeCell ref="C43:D43"/>
    <mergeCell ref="E43:F43"/>
    <mergeCell ref="BB42:BG42"/>
    <mergeCell ref="DJ43:DO43"/>
    <mergeCell ref="DJ41:DO41"/>
    <mergeCell ref="C42:D42"/>
    <mergeCell ref="E42:F42"/>
    <mergeCell ref="BK42:BL42"/>
    <mergeCell ref="BM42:BN42"/>
    <mergeCell ref="BB41:BG41"/>
    <mergeCell ref="BK41:BL41"/>
    <mergeCell ref="BM41:BN41"/>
    <mergeCell ref="BO41:CG41"/>
    <mergeCell ref="CH41:CK41"/>
    <mergeCell ref="G41:Y41"/>
    <mergeCell ref="Z41:AC41"/>
    <mergeCell ref="AD41:AG41"/>
    <mergeCell ref="AH41:AL41"/>
    <mergeCell ref="AM41:AT41"/>
    <mergeCell ref="G42:Y42"/>
    <mergeCell ref="Z42:AC42"/>
    <mergeCell ref="AD42:AG42"/>
    <mergeCell ref="AH42:AL42"/>
    <mergeCell ref="DJ39:DO39"/>
    <mergeCell ref="C40:D40"/>
    <mergeCell ref="E40:F40"/>
    <mergeCell ref="BB39:BG39"/>
    <mergeCell ref="DJ40:DO40"/>
    <mergeCell ref="C41:D41"/>
    <mergeCell ref="E41:F41"/>
    <mergeCell ref="BM40:BN40"/>
    <mergeCell ref="BB40:BG40"/>
    <mergeCell ref="BK40:BL40"/>
    <mergeCell ref="C39:D39"/>
    <mergeCell ref="E39:F39"/>
    <mergeCell ref="BK39:BL39"/>
    <mergeCell ref="BM39:BN39"/>
    <mergeCell ref="G39:Y39"/>
    <mergeCell ref="Z39:AC39"/>
    <mergeCell ref="AD39:AG39"/>
    <mergeCell ref="AH39:AL39"/>
    <mergeCell ref="AM39:AT39"/>
    <mergeCell ref="G40:Y40"/>
    <mergeCell ref="Z40:AC40"/>
    <mergeCell ref="AD40:AG40"/>
    <mergeCell ref="AH40:AL40"/>
    <mergeCell ref="AM40:AT40"/>
    <mergeCell ref="BB38:BG38"/>
    <mergeCell ref="BK38:BL38"/>
    <mergeCell ref="BM38:BN38"/>
    <mergeCell ref="C38:D38"/>
    <mergeCell ref="E38:F38"/>
    <mergeCell ref="BM37:BN37"/>
    <mergeCell ref="BB37:BG37"/>
    <mergeCell ref="BK37:BL37"/>
    <mergeCell ref="DJ38:DO38"/>
    <mergeCell ref="CU38:DC38"/>
    <mergeCell ref="BO38:CG38"/>
    <mergeCell ref="CH38:CK38"/>
    <mergeCell ref="CL38:CO38"/>
    <mergeCell ref="CP38:CT38"/>
    <mergeCell ref="DJ36:DO36"/>
    <mergeCell ref="C37:D37"/>
    <mergeCell ref="E37:F37"/>
    <mergeCell ref="BB36:BG36"/>
    <mergeCell ref="BK36:BL36"/>
    <mergeCell ref="DJ37:DO37"/>
    <mergeCell ref="CU37:DC37"/>
    <mergeCell ref="BO37:CG37"/>
    <mergeCell ref="CH37:CK37"/>
    <mergeCell ref="C36:D36"/>
    <mergeCell ref="E36:F36"/>
    <mergeCell ref="BM36:BN36"/>
    <mergeCell ref="CL37:CO37"/>
    <mergeCell ref="CP37:CT37"/>
    <mergeCell ref="CU36:DC36"/>
    <mergeCell ref="CH36:CK36"/>
    <mergeCell ref="CL36:CO36"/>
    <mergeCell ref="CP36:CT36"/>
    <mergeCell ref="BB35:BG35"/>
    <mergeCell ref="BK35:BL35"/>
    <mergeCell ref="BM35:BN35"/>
    <mergeCell ref="C34:D34"/>
    <mergeCell ref="E34:F34"/>
    <mergeCell ref="BM34:BN34"/>
    <mergeCell ref="BB34:BG34"/>
    <mergeCell ref="BK34:BL34"/>
    <mergeCell ref="BO36:CG36"/>
    <mergeCell ref="DJ35:DO35"/>
    <mergeCell ref="CU34:DC34"/>
    <mergeCell ref="DJ34:DO34"/>
    <mergeCell ref="BO34:CG34"/>
    <mergeCell ref="CH34:CK34"/>
    <mergeCell ref="CL34:CO34"/>
    <mergeCell ref="DJ33:DO33"/>
    <mergeCell ref="DJ32:DO32"/>
    <mergeCell ref="DJ31:DO31"/>
    <mergeCell ref="CP34:CT34"/>
    <mergeCell ref="BO35:CG35"/>
    <mergeCell ref="CH35:CK35"/>
    <mergeCell ref="CL35:CO35"/>
    <mergeCell ref="CP35:CT35"/>
    <mergeCell ref="CU35:DC35"/>
    <mergeCell ref="BM32:BN32"/>
    <mergeCell ref="CU33:DC33"/>
    <mergeCell ref="CH32:CK32"/>
    <mergeCell ref="BB33:BG33"/>
    <mergeCell ref="BK33:BL33"/>
    <mergeCell ref="BM33:BN33"/>
    <mergeCell ref="BB32:BG32"/>
    <mergeCell ref="BK32:BL32"/>
    <mergeCell ref="BB31:BG31"/>
    <mergeCell ref="BM31:BN31"/>
    <mergeCell ref="CU32:DC32"/>
    <mergeCell ref="BO33:CG33"/>
    <mergeCell ref="CH33:CK33"/>
    <mergeCell ref="CL33:CO33"/>
    <mergeCell ref="CP33:CT33"/>
    <mergeCell ref="C33:D33"/>
    <mergeCell ref="C35:D35"/>
    <mergeCell ref="E35:F35"/>
    <mergeCell ref="AD31:AG31"/>
    <mergeCell ref="AD32:AG32"/>
    <mergeCell ref="Z31:AC31"/>
    <mergeCell ref="Z32:AC32"/>
    <mergeCell ref="G32:Y32"/>
    <mergeCell ref="G31:Y31"/>
    <mergeCell ref="BK30:BL30"/>
    <mergeCell ref="BM30:BN30"/>
    <mergeCell ref="C31:D31"/>
    <mergeCell ref="E31:F31"/>
    <mergeCell ref="G34:Y34"/>
    <mergeCell ref="Z34:AC34"/>
    <mergeCell ref="AD34:AG34"/>
    <mergeCell ref="AH34:AL34"/>
    <mergeCell ref="AM34:AT34"/>
    <mergeCell ref="G33:Y33"/>
    <mergeCell ref="Z33:AC33"/>
    <mergeCell ref="AD33:AG33"/>
    <mergeCell ref="AH33:AL33"/>
    <mergeCell ref="AM33:AT33"/>
    <mergeCell ref="AU29:BA30"/>
    <mergeCell ref="C29:AT29"/>
    <mergeCell ref="AD30:AG30"/>
    <mergeCell ref="Z30:AC30"/>
    <mergeCell ref="E33:F33"/>
    <mergeCell ref="AM31:AT31"/>
    <mergeCell ref="AM32:AT32"/>
    <mergeCell ref="AH31:AL31"/>
    <mergeCell ref="BK31:BL31"/>
    <mergeCell ref="C32:D32"/>
    <mergeCell ref="CP30:CT30"/>
    <mergeCell ref="CH31:CK31"/>
    <mergeCell ref="CL31:CO31"/>
    <mergeCell ref="CP31:CT31"/>
    <mergeCell ref="E30:F30"/>
    <mergeCell ref="AH30:AL30"/>
    <mergeCell ref="CN22:CT23"/>
    <mergeCell ref="CU22:DC23"/>
    <mergeCell ref="DD22:DI23"/>
    <mergeCell ref="BN22:BO23"/>
    <mergeCell ref="BP22:BP23"/>
    <mergeCell ref="BQ22:BQ23"/>
    <mergeCell ref="BR22:BR23"/>
    <mergeCell ref="BS22:BS23"/>
    <mergeCell ref="BT22:BT23"/>
    <mergeCell ref="J22:J23"/>
    <mergeCell ref="K22:K23"/>
    <mergeCell ref="L22:L23"/>
    <mergeCell ref="M22:S23"/>
    <mergeCell ref="T22:W23"/>
    <mergeCell ref="X22:AE23"/>
    <mergeCell ref="AF22:AL23"/>
    <mergeCell ref="AM22:AT23"/>
    <mergeCell ref="CL24:CT24"/>
    <mergeCell ref="DJ22:DO23"/>
    <mergeCell ref="BU22:CA23"/>
    <mergeCell ref="BB29:BG30"/>
    <mergeCell ref="DJ29:DO30"/>
    <mergeCell ref="AU22:BA23"/>
    <mergeCell ref="BB22:BG23"/>
    <mergeCell ref="CH30:CK30"/>
    <mergeCell ref="CL30:CO30"/>
    <mergeCell ref="CB22:CE23"/>
    <mergeCell ref="CF22:CM23"/>
    <mergeCell ref="BK22:BK23"/>
    <mergeCell ref="BL22:BM23"/>
    <mergeCell ref="DM27:DO27"/>
    <mergeCell ref="CL25:DL27"/>
    <mergeCell ref="AC25:BD27"/>
    <mergeCell ref="BE27:BG27"/>
    <mergeCell ref="AC24:AL24"/>
    <mergeCell ref="AM24:AT24"/>
    <mergeCell ref="AU24:BA24"/>
    <mergeCell ref="BB24:BG24"/>
    <mergeCell ref="AM30:AT30"/>
    <mergeCell ref="CU24:DC24"/>
    <mergeCell ref="DD24:DI24"/>
    <mergeCell ref="DJ24:DO24"/>
    <mergeCell ref="AU21:BA21"/>
    <mergeCell ref="BB21:BG21"/>
    <mergeCell ref="BK21:BQ21"/>
    <mergeCell ref="BR21:BT21"/>
    <mergeCell ref="BU21:CA21"/>
    <mergeCell ref="CB21:CE21"/>
    <mergeCell ref="CF21:CM21"/>
    <mergeCell ref="CN21:CT21"/>
    <mergeCell ref="CU21:DC21"/>
    <mergeCell ref="DD21:DI21"/>
    <mergeCell ref="DJ21:DO21"/>
    <mergeCell ref="C22:C23"/>
    <mergeCell ref="D22:E23"/>
    <mergeCell ref="F22:G23"/>
    <mergeCell ref="H22:H23"/>
    <mergeCell ref="I22:I23"/>
    <mergeCell ref="AM21:AT21"/>
    <mergeCell ref="CC14:CD16"/>
    <mergeCell ref="CF14:CQ16"/>
    <mergeCell ref="CZ14:DL14"/>
    <mergeCell ref="C16:F16"/>
    <mergeCell ref="R16:S16"/>
    <mergeCell ref="AR14:BD14"/>
    <mergeCell ref="BK16:BN16"/>
    <mergeCell ref="C21:I21"/>
    <mergeCell ref="J21:L21"/>
    <mergeCell ref="M21:S21"/>
    <mergeCell ref="T21:W21"/>
    <mergeCell ref="X21:AE21"/>
    <mergeCell ref="AF21:AL21"/>
    <mergeCell ref="C19:BG20"/>
    <mergeCell ref="BK19:DO20"/>
    <mergeCell ref="BZ16:CA16"/>
    <mergeCell ref="C12:F13"/>
    <mergeCell ref="G12:J13"/>
    <mergeCell ref="U12:V13"/>
    <mergeCell ref="C7:S9"/>
    <mergeCell ref="O5:P5"/>
    <mergeCell ref="V5:AH6"/>
    <mergeCell ref="BK5:BN5"/>
    <mergeCell ref="BO5:BP5"/>
    <mergeCell ref="CE12:CO13"/>
    <mergeCell ref="V8:V9"/>
    <mergeCell ref="W12:AG13"/>
    <mergeCell ref="Y8:Y9"/>
    <mergeCell ref="Z8:AB9"/>
    <mergeCell ref="AE8:AF9"/>
    <mergeCell ref="AG8:AH9"/>
    <mergeCell ref="CD8:CD9"/>
    <mergeCell ref="CM8:CN9"/>
    <mergeCell ref="CO8:CP9"/>
    <mergeCell ref="BK7:CA9"/>
    <mergeCell ref="CE8:CF9"/>
    <mergeCell ref="W8:X9"/>
    <mergeCell ref="AH12:AI13"/>
    <mergeCell ref="AM11:AP11"/>
    <mergeCell ref="AC8:AD9"/>
    <mergeCell ref="DO1:DP1"/>
    <mergeCell ref="BD4:BG4"/>
    <mergeCell ref="C5:F5"/>
    <mergeCell ref="G5:H5"/>
    <mergeCell ref="B1:F1"/>
    <mergeCell ref="J1:L1"/>
    <mergeCell ref="BJ1:BO1"/>
    <mergeCell ref="CG8:CG9"/>
    <mergeCell ref="BW5:BX5"/>
    <mergeCell ref="CD5:CP6"/>
    <mergeCell ref="CH8:CJ9"/>
    <mergeCell ref="CK8:CL9"/>
    <mergeCell ref="BE1:BH1"/>
    <mergeCell ref="CU3:CX3"/>
    <mergeCell ref="CY3:DG3"/>
    <mergeCell ref="AR9:BD10"/>
    <mergeCell ref="BD6:BG7"/>
    <mergeCell ref="BA6:BC7"/>
    <mergeCell ref="AL8:AQ9"/>
    <mergeCell ref="C30:D30"/>
    <mergeCell ref="AM36:AT36"/>
    <mergeCell ref="G37:Y37"/>
    <mergeCell ref="Z37:AC37"/>
    <mergeCell ref="AD37:AG37"/>
    <mergeCell ref="AH37:AL37"/>
    <mergeCell ref="AM37:AT37"/>
    <mergeCell ref="G38:Y38"/>
    <mergeCell ref="Z38:AC38"/>
    <mergeCell ref="AD38:AG38"/>
    <mergeCell ref="AH38:AL38"/>
    <mergeCell ref="AM38:AT38"/>
    <mergeCell ref="G30:Y30"/>
    <mergeCell ref="G35:Y35"/>
    <mergeCell ref="Z35:AC35"/>
    <mergeCell ref="AD35:AG35"/>
    <mergeCell ref="AH35:AL35"/>
    <mergeCell ref="AM35:AT35"/>
    <mergeCell ref="E32:F32"/>
    <mergeCell ref="AH32:AL32"/>
    <mergeCell ref="G36:Y36"/>
    <mergeCell ref="Z36:AC36"/>
    <mergeCell ref="AD36:AG36"/>
    <mergeCell ref="AH36:AL36"/>
    <mergeCell ref="AM42:AT42"/>
    <mergeCell ref="G43:Y43"/>
    <mergeCell ref="Z43:AC43"/>
    <mergeCell ref="AD43:AG43"/>
    <mergeCell ref="AH43:AL43"/>
    <mergeCell ref="AM43:AT43"/>
    <mergeCell ref="G44:Y44"/>
    <mergeCell ref="Z44:AC44"/>
    <mergeCell ref="AD44:AG44"/>
    <mergeCell ref="AH44:AL44"/>
    <mergeCell ref="AM44:AT44"/>
    <mergeCell ref="Z53:AC53"/>
    <mergeCell ref="G48:Y48"/>
    <mergeCell ref="Z48:AC48"/>
    <mergeCell ref="AD48:AG48"/>
    <mergeCell ref="G51:Y51"/>
    <mergeCell ref="G52:Y52"/>
    <mergeCell ref="G53:Y53"/>
    <mergeCell ref="AH51:AL51"/>
    <mergeCell ref="G50:Y50"/>
    <mergeCell ref="Z50:AC50"/>
    <mergeCell ref="AD50:AG50"/>
    <mergeCell ref="DD29:DI30"/>
    <mergeCell ref="BK29:DC29"/>
    <mergeCell ref="CU30:DC30"/>
    <mergeCell ref="CU31:DC31"/>
    <mergeCell ref="AH50:AL50"/>
    <mergeCell ref="AM50:AT50"/>
    <mergeCell ref="AD51:AG51"/>
    <mergeCell ref="CU39:DC39"/>
    <mergeCell ref="CU40:DC40"/>
    <mergeCell ref="CU41:DC41"/>
    <mergeCell ref="CU42:DC42"/>
    <mergeCell ref="CU43:DC43"/>
    <mergeCell ref="CU44:DC44"/>
    <mergeCell ref="CU45:DC45"/>
    <mergeCell ref="CU46:DC46"/>
    <mergeCell ref="CU47:DC47"/>
    <mergeCell ref="CU48:DC48"/>
    <mergeCell ref="CU49:DC49"/>
    <mergeCell ref="CU50:DC50"/>
    <mergeCell ref="CL32:CO32"/>
    <mergeCell ref="CP32:CT32"/>
    <mergeCell ref="BO30:CG30"/>
    <mergeCell ref="BO32:CG32"/>
    <mergeCell ref="BO31:CG31"/>
    <mergeCell ref="BO39:CG39"/>
    <mergeCell ref="CH39:CK39"/>
    <mergeCell ref="CL39:CO39"/>
    <mergeCell ref="CP39:CT39"/>
    <mergeCell ref="BO40:CG40"/>
    <mergeCell ref="CH40:CK40"/>
    <mergeCell ref="CL40:CO40"/>
    <mergeCell ref="CP40:CT40"/>
    <mergeCell ref="BO42:CG42"/>
    <mergeCell ref="CH42:CK42"/>
    <mergeCell ref="CL42:CO42"/>
    <mergeCell ref="CP42:CT42"/>
    <mergeCell ref="CL41:CO41"/>
    <mergeCell ref="CP41:CT41"/>
    <mergeCell ref="CP49:CT49"/>
    <mergeCell ref="BO45:CG45"/>
    <mergeCell ref="CH45:CK45"/>
    <mergeCell ref="CL45:CO45"/>
    <mergeCell ref="CP45:CT45"/>
    <mergeCell ref="BO46:CG46"/>
    <mergeCell ref="CH46:CK46"/>
    <mergeCell ref="CL46:CO46"/>
    <mergeCell ref="CP46:CT46"/>
    <mergeCell ref="CL47:CO47"/>
    <mergeCell ref="BO48:CG48"/>
    <mergeCell ref="CH48:CK48"/>
    <mergeCell ref="CL48:CO48"/>
    <mergeCell ref="CP48:CT48"/>
    <mergeCell ref="BO49:CG49"/>
    <mergeCell ref="CH49:CK49"/>
    <mergeCell ref="CL49:CO49"/>
    <mergeCell ref="CP47:CT47"/>
  </mergeCells>
  <phoneticPr fontId="3"/>
  <dataValidations count="5">
    <dataValidation type="list" allowBlank="1" showInputMessage="1" showErrorMessage="1" sqref="G51:V51" xr:uid="{00000000-0002-0000-0100-000000000000}">
      <formula1>"税抜合計,（２枚目につづく）"</formula1>
    </dataValidation>
    <dataValidation type="list" allowBlank="1" showInputMessage="1" showErrorMessage="1" sqref="O5:P5 BW5:BX5" xr:uid="{00000000-0002-0000-0100-000001000000}">
      <formula1>"1,2,3,4,5,6,7,8,9,10,11,12,13,14,15,16,17,18,19,20"</formula1>
    </dataValidation>
    <dataValidation type="list" allowBlank="1" showInputMessage="1" showErrorMessage="1" sqref="Z51:AA51" xr:uid="{00000000-0002-0000-0100-000002000000}">
      <formula1>"Kg,ｔ,式,ｍ3,ｍ2,人,台,枚,基,日,缶,セット"</formula1>
    </dataValidation>
    <dataValidation imeMode="disabled" allowBlank="1" showInputMessage="1" showErrorMessage="1" sqref="C32:F50 AE8:AF9 Z8:AB9 G5:H5 G12:J13 T22:W24 F22:G25 M22:S25 C22:C25 K22:K25 I22:I25 AF22:AL23 AD32 AH32:AT32 CL42 CH42:CI42 AD34 AH34:AT34 AH36:AT36 CL44 AD36 AH38:AT38 CH44:CI44 AD38 AH40:AT40 CL46 AD40 AH42:AT42 CH46:CI46 AD42 AH44:AT44 CL48 AD44 AH46:AT46 CH48:CI48 AD46 AH48:AT48 CL50 AD48 CH50:CI50 AD50 AH50:AT50 CP32:DB32 CP34:DB34 CP36:DB36 CP38:DB38 CP40:DB40 CP42:DB42 CP44:DB44 CP46:DB46 CP48:DB48 CP50:DB50 CL32 CH32:CI32 CL34 CH34:CI34 CL36 CH36:CI36 CL38 CH38:CI38 CL40 CH40:CI40" xr:uid="{00000000-0002-0000-0100-000003000000}"/>
    <dataValidation type="list" allowBlank="1" showInputMessage="1" showErrorMessage="1" sqref="BE1" xr:uid="{00000000-0002-0000-0100-000004000000}">
      <formula1>"四捨五入,繰上,繰下,不課税"</formula1>
    </dataValidation>
  </dataValidations>
  <printOptions horizontalCentered="1"/>
  <pageMargins left="0.19685039370078741" right="0.19685039370078741" top="3.937007874015748E-2" bottom="0.11811023622047245" header="0" footer="0.15748031496062992"/>
  <pageSetup paperSize="9" scale="9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9" tint="0.39997558519241921"/>
    <pageSetUpPr fitToPage="1"/>
  </sheetPr>
  <dimension ref="B1:DD46"/>
  <sheetViews>
    <sheetView showGridLines="0" zoomScaleNormal="100" zoomScaleSheetLayoutView="100" workbookViewId="0">
      <selection activeCell="C11" sqref="C11:D11"/>
    </sheetView>
  </sheetViews>
  <sheetFormatPr defaultRowHeight="13.5"/>
  <cols>
    <col min="1" max="1" width="2.875" style="69" customWidth="1"/>
    <col min="2" max="2" width="1.25" style="69" customWidth="1"/>
    <col min="3" max="3" width="3.25" style="69" customWidth="1"/>
    <col min="4" max="4" width="0.875" style="69" customWidth="1"/>
    <col min="5" max="5" width="0.625" style="69" customWidth="1"/>
    <col min="6" max="6" width="3.875" style="69" customWidth="1"/>
    <col min="7" max="7" width="2.125" style="69" customWidth="1"/>
    <col min="8" max="8" width="1.875" style="69" customWidth="1"/>
    <col min="9" max="9" width="3.25" style="69" customWidth="1"/>
    <col min="10" max="10" width="2.375" style="69" customWidth="1"/>
    <col min="11" max="11" width="3.375" style="69" customWidth="1"/>
    <col min="12" max="12" width="5.25" style="69" customWidth="1"/>
    <col min="13" max="13" width="3.5" style="69" customWidth="1"/>
    <col min="14" max="14" width="2.125" style="69" customWidth="1"/>
    <col min="15" max="15" width="3.125" style="69" customWidth="1"/>
    <col min="16" max="16" width="0.75" style="69" customWidth="1"/>
    <col min="17" max="17" width="1.5" style="69" customWidth="1"/>
    <col min="18" max="18" width="2.5" style="69" customWidth="1"/>
    <col min="19" max="19" width="2.625" style="69" customWidth="1"/>
    <col min="20" max="20" width="15.75" style="69" customWidth="1"/>
    <col min="21" max="21" width="2.5" style="69" customWidth="1"/>
    <col min="22" max="22" width="6" style="69" customWidth="1"/>
    <col min="23" max="23" width="2.5" style="69" customWidth="1"/>
    <col min="24" max="24" width="2.625" style="69" customWidth="1"/>
    <col min="25" max="25" width="2.375" style="69" customWidth="1"/>
    <col min="26" max="27" width="2.125" style="69" customWidth="1"/>
    <col min="28" max="28" width="1.5" style="69" customWidth="1"/>
    <col min="29" max="29" width="1.375" style="69" customWidth="1"/>
    <col min="30" max="30" width="2.625" style="69" customWidth="1"/>
    <col min="31" max="31" width="1.125" style="69" customWidth="1"/>
    <col min="32" max="32" width="3.625" style="69" customWidth="1"/>
    <col min="33" max="33" width="1.5" style="69" customWidth="1"/>
    <col min="34" max="34" width="2.75" style="69" customWidth="1"/>
    <col min="35" max="35" width="2" style="69" customWidth="1"/>
    <col min="36" max="37" width="2.625" style="69" customWidth="1"/>
    <col min="38" max="38" width="1.125" style="69" customWidth="1"/>
    <col min="39" max="39" width="2.375" style="69" customWidth="1"/>
    <col min="40" max="40" width="2.75" style="69" customWidth="1"/>
    <col min="41" max="41" width="1.5" style="69" customWidth="1"/>
    <col min="42" max="42" width="0.75" style="69" customWidth="1"/>
    <col min="43" max="43" width="2.875" style="69" customWidth="1"/>
    <col min="44" max="44" width="1.875" style="69" customWidth="1"/>
    <col min="45" max="45" width="0.875" style="69" customWidth="1"/>
    <col min="46" max="46" width="4.125" style="69" customWidth="1"/>
    <col min="47" max="47" width="2.125" style="69" customWidth="1"/>
    <col min="48" max="48" width="1.25" style="69" customWidth="1"/>
    <col min="49" max="49" width="3.125" style="69" customWidth="1"/>
    <col min="50" max="50" width="1.125" style="69" customWidth="1"/>
    <col min="51" max="51" width="4.625" style="69" customWidth="1"/>
    <col min="52" max="52" width="3" style="69" customWidth="1"/>
    <col min="53" max="53" width="7" style="69" customWidth="1"/>
    <col min="54" max="54" width="1.25" style="69" customWidth="1"/>
    <col min="55" max="55" width="7.625" style="69" customWidth="1"/>
    <col min="56" max="56" width="1.25" style="69" customWidth="1"/>
    <col min="57" max="57" width="3.25" style="69" customWidth="1"/>
    <col min="58" max="58" width="0.875" style="69" customWidth="1"/>
    <col min="59" max="59" width="0.625" style="69" customWidth="1"/>
    <col min="60" max="60" width="3.875" style="69" customWidth="1"/>
    <col min="61" max="61" width="2.125" style="69" customWidth="1"/>
    <col min="62" max="62" width="1.875" style="69" customWidth="1"/>
    <col min="63" max="63" width="3.25" style="69" customWidth="1"/>
    <col min="64" max="64" width="2.375" style="69" customWidth="1"/>
    <col min="65" max="65" width="3.375" style="69" customWidth="1"/>
    <col min="66" max="66" width="5.25" style="69" customWidth="1"/>
    <col min="67" max="67" width="3.5" style="69" customWidth="1"/>
    <col min="68" max="68" width="2.125" style="69" customWidth="1"/>
    <col min="69" max="69" width="3.125" style="69" customWidth="1"/>
    <col min="70" max="70" width="0.75" style="69" customWidth="1"/>
    <col min="71" max="71" width="1.5" style="69" customWidth="1"/>
    <col min="72" max="72" width="2.5" style="69" customWidth="1"/>
    <col min="73" max="73" width="2.625" style="69" customWidth="1"/>
    <col min="74" max="74" width="15.75" style="69" customWidth="1"/>
    <col min="75" max="75" width="2.5" style="69" customWidth="1"/>
    <col min="76" max="76" width="6" style="69" customWidth="1"/>
    <col min="77" max="77" width="2.5" style="69" customWidth="1"/>
    <col min="78" max="78" width="2.625" style="69" customWidth="1"/>
    <col min="79" max="79" width="2.375" style="69" customWidth="1"/>
    <col min="80" max="81" width="2.125" style="69" customWidth="1"/>
    <col min="82" max="82" width="1.5" style="69" customWidth="1"/>
    <col min="83" max="83" width="1.375" style="69" customWidth="1"/>
    <col min="84" max="84" width="2.625" style="69" customWidth="1"/>
    <col min="85" max="85" width="1.125" style="69" customWidth="1"/>
    <col min="86" max="86" width="3.625" style="69" customWidth="1"/>
    <col min="87" max="87" width="1.5" style="69" customWidth="1"/>
    <col min="88" max="88" width="2.75" style="69" customWidth="1"/>
    <col min="89" max="89" width="2" style="69" customWidth="1"/>
    <col min="90" max="91" width="2.625" style="69" customWidth="1"/>
    <col min="92" max="92" width="1.125" style="69" customWidth="1"/>
    <col min="93" max="93" width="2.375" style="69" customWidth="1"/>
    <col min="94" max="94" width="2.75" style="69" customWidth="1"/>
    <col min="95" max="95" width="1.5" style="69" customWidth="1"/>
    <col min="96" max="96" width="0.75" style="69" customWidth="1"/>
    <col min="97" max="97" width="2.875" style="69" customWidth="1"/>
    <col min="98" max="98" width="1.875" style="69" customWidth="1"/>
    <col min="99" max="99" width="0.875" style="69" customWidth="1"/>
    <col min="100" max="100" width="4.125" style="69" customWidth="1"/>
    <col min="101" max="101" width="2.125" style="69" customWidth="1"/>
    <col min="102" max="102" width="1.25" style="69" customWidth="1"/>
    <col min="103" max="103" width="3.125" style="69" customWidth="1"/>
    <col min="104" max="104" width="1.125" style="69" customWidth="1"/>
    <col min="105" max="105" width="4.625" style="69" customWidth="1"/>
    <col min="106" max="106" width="3" style="69" customWidth="1"/>
    <col min="107" max="107" width="7" style="69" customWidth="1"/>
    <col min="108" max="108" width="1.25" style="69" customWidth="1"/>
    <col min="109" max="16384" width="9" style="69"/>
  </cols>
  <sheetData>
    <row r="1" spans="2:108" ht="18.75" customHeight="1" thickTop="1" thickBot="1">
      <c r="B1" s="812" t="s">
        <v>0</v>
      </c>
      <c r="C1" s="812"/>
      <c r="D1" s="812"/>
      <c r="E1" s="812"/>
      <c r="F1" s="812"/>
      <c r="I1" s="70" t="s">
        <v>1</v>
      </c>
      <c r="J1" s="813" t="s">
        <v>55</v>
      </c>
      <c r="K1" s="813"/>
      <c r="L1" s="813"/>
      <c r="M1" s="71" t="s">
        <v>56</v>
      </c>
      <c r="Q1" s="72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Z1" s="73" t="s">
        <v>57</v>
      </c>
      <c r="BA1" s="1154" t="s">
        <v>149</v>
      </c>
      <c r="BB1" s="1155"/>
      <c r="BD1" s="814" t="s">
        <v>3</v>
      </c>
      <c r="BE1" s="814"/>
      <c r="BF1" s="814"/>
      <c r="BG1" s="814"/>
      <c r="BH1" s="814"/>
      <c r="BI1" s="814"/>
      <c r="BL1" s="252"/>
      <c r="BM1" s="252"/>
      <c r="BN1" s="252"/>
      <c r="BS1" s="72"/>
      <c r="DB1" s="73"/>
      <c r="DC1" s="808"/>
      <c r="DD1" s="808"/>
    </row>
    <row r="2" spans="2:108" ht="24" customHeight="1">
      <c r="B2" s="253"/>
      <c r="C2" s="1225" t="s">
        <v>100</v>
      </c>
      <c r="D2" s="1225"/>
      <c r="E2" s="1225"/>
      <c r="F2" s="1225"/>
      <c r="G2" s="1225"/>
      <c r="H2" s="1225"/>
      <c r="I2" s="1225"/>
      <c r="J2" s="1225"/>
      <c r="K2" s="1225"/>
      <c r="L2" s="254"/>
      <c r="M2" s="254"/>
      <c r="N2" s="254"/>
      <c r="O2" s="254"/>
      <c r="P2" s="254"/>
      <c r="Q2" s="254"/>
      <c r="R2" s="254"/>
      <c r="S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B2" s="255"/>
      <c r="BE2" s="1121" t="s">
        <v>100</v>
      </c>
      <c r="BF2" s="1121"/>
      <c r="BG2" s="1121"/>
      <c r="BH2" s="1121"/>
      <c r="BI2" s="1121"/>
      <c r="BJ2" s="1121"/>
      <c r="BK2" s="1121"/>
      <c r="BL2" s="1121"/>
    </row>
    <row r="3" spans="2:108" ht="9" customHeight="1">
      <c r="B3" s="256"/>
      <c r="C3" s="1121"/>
      <c r="D3" s="1121"/>
      <c r="E3" s="1121"/>
      <c r="F3" s="1121"/>
      <c r="G3" s="1121"/>
      <c r="H3" s="1121"/>
      <c r="I3" s="1121"/>
      <c r="J3" s="1121"/>
      <c r="K3" s="1121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BA3" s="285"/>
      <c r="BB3" s="255"/>
      <c r="BE3" s="1121"/>
      <c r="BF3" s="1121"/>
      <c r="BG3" s="1121"/>
      <c r="BH3" s="1121"/>
      <c r="BI3" s="1121"/>
      <c r="BJ3" s="1121"/>
      <c r="BK3" s="1121"/>
      <c r="BL3" s="1121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DC3" s="285"/>
    </row>
    <row r="4" spans="2:108" ht="13.5" customHeight="1">
      <c r="B4" s="256"/>
      <c r="C4" s="810" t="s">
        <v>58</v>
      </c>
      <c r="D4" s="810"/>
      <c r="E4" s="810"/>
      <c r="F4" s="810"/>
      <c r="G4" s="809" t="str">
        <f>IF('様式2号(請求書)'!G5="","",'様式2号(請求書)'!G5)</f>
        <v/>
      </c>
      <c r="H4" s="809"/>
      <c r="I4" s="76"/>
      <c r="M4" s="1151" t="s">
        <v>108</v>
      </c>
      <c r="N4" s="1151"/>
      <c r="O4" s="1151"/>
      <c r="P4" s="1151"/>
      <c r="Q4" s="1151"/>
      <c r="R4" s="286"/>
      <c r="S4" s="1108" t="str">
        <f>IF('様式2号(請求書)'!G15="","",'様式2号(請求書)'!G15)</f>
        <v/>
      </c>
      <c r="T4" s="1108"/>
      <c r="U4" s="1108"/>
      <c r="V4" s="1108"/>
      <c r="W4" s="1108"/>
      <c r="X4" s="1108"/>
      <c r="Y4" s="1108"/>
      <c r="Z4" s="1108"/>
      <c r="AA4" s="1108"/>
      <c r="AB4" s="1108"/>
      <c r="AC4" s="1108"/>
      <c r="AD4" s="832" t="s">
        <v>72</v>
      </c>
      <c r="AE4" s="832"/>
      <c r="AF4" s="832"/>
      <c r="AG4" s="80"/>
      <c r="AH4" s="287"/>
      <c r="AI4" s="1157" t="str">
        <f>IF('様式1号(総括請求書)'!AM4="","",'様式1号(総括請求書)'!AM4)</f>
        <v/>
      </c>
      <c r="AJ4" s="1157"/>
      <c r="AK4" s="1157"/>
      <c r="AL4" s="1157"/>
      <c r="AM4" s="1157"/>
      <c r="AN4" s="1157"/>
      <c r="AO4" s="1157"/>
      <c r="AP4" s="1157"/>
      <c r="AQ4" s="1157"/>
      <c r="AR4" s="288"/>
      <c r="AS4" s="289"/>
      <c r="AT4" s="290"/>
      <c r="AU4" s="290"/>
      <c r="AV4" s="290"/>
      <c r="AW4" s="290"/>
      <c r="AY4" s="74" t="s">
        <v>119</v>
      </c>
      <c r="AZ4" s="1156">
        <v>2</v>
      </c>
      <c r="BA4" s="1156"/>
      <c r="BB4" s="257"/>
      <c r="BE4" s="810" t="s">
        <v>58</v>
      </c>
      <c r="BF4" s="810"/>
      <c r="BG4" s="810"/>
      <c r="BH4" s="810"/>
      <c r="BI4" s="809" t="str">
        <f>IF(G4="","",G4)</f>
        <v/>
      </c>
      <c r="BJ4" s="809"/>
      <c r="BK4" s="76"/>
      <c r="BO4" s="1151" t="s">
        <v>108</v>
      </c>
      <c r="BP4" s="1151"/>
      <c r="BQ4" s="1151"/>
      <c r="BR4" s="1151"/>
      <c r="BS4" s="1151"/>
      <c r="BT4" s="286"/>
      <c r="BU4" s="1108" t="str">
        <f>IF(S4="","",S4)</f>
        <v/>
      </c>
      <c r="BV4" s="1108"/>
      <c r="BW4" s="1108"/>
      <c r="BX4" s="1108"/>
      <c r="BY4" s="1108"/>
      <c r="BZ4" s="1108"/>
      <c r="CA4" s="1108"/>
      <c r="CB4" s="1108"/>
      <c r="CC4" s="1108"/>
      <c r="CD4" s="1108"/>
      <c r="CE4" s="1108"/>
      <c r="CF4" s="832" t="s">
        <v>72</v>
      </c>
      <c r="CG4" s="832"/>
      <c r="CH4" s="832"/>
      <c r="CI4" s="80"/>
      <c r="CJ4" s="287"/>
      <c r="CK4" s="1157" t="str">
        <f>IF(AI4="","",AI4)</f>
        <v/>
      </c>
      <c r="CL4" s="1157"/>
      <c r="CM4" s="1157"/>
      <c r="CN4" s="1157"/>
      <c r="CO4" s="1157"/>
      <c r="CP4" s="1157"/>
      <c r="CQ4" s="1157"/>
      <c r="CR4" s="1157"/>
      <c r="CS4" s="1157"/>
      <c r="CT4" s="288"/>
      <c r="CU4" s="289"/>
      <c r="CV4" s="290"/>
      <c r="CW4" s="290"/>
      <c r="CX4" s="290"/>
      <c r="CY4" s="290"/>
      <c r="DA4" s="74" t="s">
        <v>119</v>
      </c>
      <c r="DB4" s="809">
        <f>IF(AZ4="","",AZ4)</f>
        <v>2</v>
      </c>
      <c r="DC4" s="809"/>
      <c r="DD4" s="75"/>
    </row>
    <row r="5" spans="2:108" ht="3.75" customHeight="1">
      <c r="B5" s="256"/>
      <c r="L5" s="79"/>
      <c r="M5" s="79"/>
      <c r="N5" s="285"/>
      <c r="O5" s="285"/>
      <c r="P5" s="285"/>
      <c r="Q5" s="285"/>
      <c r="R5" s="285"/>
      <c r="S5" s="285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7"/>
      <c r="AJ5" s="93"/>
      <c r="AK5" s="93"/>
      <c r="AL5" s="93"/>
      <c r="AM5" s="93"/>
      <c r="AN5" s="93"/>
      <c r="AO5" s="291"/>
      <c r="AP5" s="291"/>
      <c r="AQ5" s="291"/>
      <c r="AR5" s="291"/>
      <c r="AS5" s="291"/>
      <c r="AT5" s="291"/>
      <c r="AU5" s="291"/>
      <c r="AV5" s="291"/>
      <c r="AW5" s="291"/>
      <c r="AY5" s="79"/>
      <c r="AZ5" s="292"/>
      <c r="BA5" s="292"/>
      <c r="BB5" s="257"/>
      <c r="BN5" s="79"/>
      <c r="BO5" s="79"/>
      <c r="BP5" s="285"/>
      <c r="BQ5" s="285"/>
      <c r="BR5" s="285"/>
      <c r="BS5" s="285"/>
      <c r="BT5" s="285"/>
      <c r="BU5" s="285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7"/>
      <c r="CL5" s="93"/>
      <c r="CM5" s="93"/>
      <c r="CN5" s="93"/>
      <c r="CO5" s="93"/>
      <c r="CP5" s="93"/>
      <c r="CQ5" s="291"/>
      <c r="CR5" s="291"/>
      <c r="CS5" s="291"/>
      <c r="CT5" s="291"/>
      <c r="CU5" s="291"/>
      <c r="CV5" s="291"/>
      <c r="CW5" s="291"/>
      <c r="CX5" s="291"/>
      <c r="CY5" s="291"/>
      <c r="DA5" s="79"/>
      <c r="DB5" s="292"/>
      <c r="DC5" s="292"/>
      <c r="DD5" s="75"/>
    </row>
    <row r="6" spans="2:108" ht="18" customHeight="1">
      <c r="B6" s="256"/>
      <c r="C6" s="810" t="s">
        <v>64</v>
      </c>
      <c r="D6" s="810"/>
      <c r="E6" s="810"/>
      <c r="F6" s="810"/>
      <c r="G6" s="809" t="str">
        <f>IF('様式2号(請求書)'!G12="","",'様式2号(請求書)'!G12)</f>
        <v/>
      </c>
      <c r="H6" s="809"/>
      <c r="I6" s="809"/>
      <c r="J6" s="809"/>
      <c r="K6" s="809"/>
      <c r="L6" s="79"/>
      <c r="M6" s="1151" t="s">
        <v>65</v>
      </c>
      <c r="N6" s="1151"/>
      <c r="O6" s="1151"/>
      <c r="P6" s="1151"/>
      <c r="Q6" s="1151"/>
      <c r="R6" s="293"/>
      <c r="S6" s="809" t="str">
        <f>IF('様式2号(請求書)'!W12="","",'様式2号(請求書)'!W12)</f>
        <v/>
      </c>
      <c r="T6" s="809"/>
      <c r="U6" s="809"/>
      <c r="V6" s="809"/>
      <c r="W6" s="809"/>
      <c r="X6" s="809"/>
      <c r="Y6" s="809"/>
      <c r="Z6" s="809"/>
      <c r="AA6" s="809"/>
      <c r="AB6" s="809"/>
      <c r="AC6" s="809"/>
      <c r="AD6" s="832" t="s">
        <v>72</v>
      </c>
      <c r="AE6" s="832"/>
      <c r="AF6" s="832"/>
      <c r="AG6" s="294"/>
      <c r="AH6" s="295"/>
      <c r="AI6" s="1134" t="str">
        <f>IF('様式1号(総括請求書)'!AR6="","№","№"&amp;'様式1号(総括請求書)'!AR6)</f>
        <v>№</v>
      </c>
      <c r="AJ6" s="1134"/>
      <c r="AK6" s="1134"/>
      <c r="AL6" s="1134"/>
      <c r="AM6" s="1134" t="str">
        <f>IF('様式1号(総括請求書)'!AJ12="","",'様式1号(総括請求書)'!AJ12)</f>
        <v/>
      </c>
      <c r="AN6" s="1134"/>
      <c r="AO6" s="1134"/>
      <c r="AP6" s="1134"/>
      <c r="AQ6" s="1134"/>
      <c r="AR6" s="1134"/>
      <c r="AS6" s="1134"/>
      <c r="AT6" s="1134"/>
      <c r="AU6" s="1134"/>
      <c r="AV6" s="1134"/>
      <c r="AW6" s="1134"/>
      <c r="AX6" s="1134"/>
      <c r="AY6" s="1134"/>
      <c r="AZ6" s="1134"/>
      <c r="BB6" s="258"/>
      <c r="BE6" s="810" t="s">
        <v>64</v>
      </c>
      <c r="BF6" s="810"/>
      <c r="BG6" s="810"/>
      <c r="BH6" s="810"/>
      <c r="BI6" s="809" t="str">
        <f>IF(G6="","",G6)</f>
        <v/>
      </c>
      <c r="BJ6" s="809"/>
      <c r="BK6" s="809"/>
      <c r="BL6" s="809"/>
      <c r="BM6" s="809"/>
      <c r="BN6" s="79"/>
      <c r="BO6" s="1151" t="s">
        <v>65</v>
      </c>
      <c r="BP6" s="1151"/>
      <c r="BQ6" s="1151"/>
      <c r="BR6" s="1151"/>
      <c r="BS6" s="1151"/>
      <c r="BT6" s="293"/>
      <c r="BU6" s="809" t="str">
        <f>IF(S6="","",S6)</f>
        <v/>
      </c>
      <c r="BV6" s="809"/>
      <c r="BW6" s="809"/>
      <c r="BX6" s="809"/>
      <c r="BY6" s="809"/>
      <c r="BZ6" s="809"/>
      <c r="CA6" s="809"/>
      <c r="CB6" s="809"/>
      <c r="CC6" s="809"/>
      <c r="CD6" s="809"/>
      <c r="CE6" s="809"/>
      <c r="CF6" s="832" t="s">
        <v>72</v>
      </c>
      <c r="CG6" s="832"/>
      <c r="CH6" s="832"/>
      <c r="CI6" s="294"/>
      <c r="CJ6" s="295"/>
      <c r="CK6" s="1134" t="str">
        <f>IF(AI6="","№",AI6)</f>
        <v>№</v>
      </c>
      <c r="CL6" s="1134"/>
      <c r="CM6" s="1134"/>
      <c r="CN6" s="1134"/>
      <c r="CO6" s="1134" t="str">
        <f>IF(AM6="","",AM6)</f>
        <v/>
      </c>
      <c r="CP6" s="1134"/>
      <c r="CQ6" s="1134"/>
      <c r="CR6" s="1134"/>
      <c r="CS6" s="1134"/>
      <c r="CT6" s="1134"/>
      <c r="CU6" s="1134"/>
      <c r="CV6" s="1134"/>
      <c r="CW6" s="1134"/>
      <c r="CX6" s="1134"/>
      <c r="CY6" s="1134"/>
      <c r="CZ6" s="1134"/>
      <c r="DA6" s="1134"/>
      <c r="DB6" s="1134"/>
      <c r="DD6" s="79"/>
    </row>
    <row r="7" spans="2:108" ht="7.5" customHeight="1" thickBot="1">
      <c r="B7" s="256"/>
      <c r="AK7" s="80"/>
      <c r="AQ7" s="88"/>
      <c r="AR7" s="88"/>
      <c r="AS7" s="88"/>
      <c r="AT7" s="88"/>
      <c r="AU7" s="88"/>
      <c r="AV7" s="88"/>
      <c r="AW7" s="88"/>
      <c r="AX7" s="81"/>
      <c r="AY7" s="81"/>
      <c r="AZ7" s="81"/>
      <c r="BA7" s="81"/>
      <c r="BB7" s="255"/>
      <c r="CM7" s="80"/>
      <c r="CS7" s="88"/>
      <c r="CT7" s="88"/>
      <c r="CU7" s="88"/>
      <c r="CV7" s="88"/>
      <c r="CW7" s="88"/>
      <c r="CX7" s="88"/>
      <c r="CY7" s="88"/>
      <c r="CZ7" s="81"/>
      <c r="DA7" s="81"/>
      <c r="DB7" s="81"/>
      <c r="DC7" s="81"/>
    </row>
    <row r="8" spans="2:108" s="116" customFormat="1" ht="14.25" customHeight="1">
      <c r="B8" s="270"/>
      <c r="C8" s="751" t="s">
        <v>84</v>
      </c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2"/>
      <c r="R8" s="752"/>
      <c r="S8" s="752"/>
      <c r="T8" s="752"/>
      <c r="U8" s="752"/>
      <c r="V8" s="752"/>
      <c r="W8" s="752"/>
      <c r="X8" s="752"/>
      <c r="Y8" s="752"/>
      <c r="Z8" s="752"/>
      <c r="AA8" s="752"/>
      <c r="AB8" s="752"/>
      <c r="AC8" s="752"/>
      <c r="AD8" s="752"/>
      <c r="AE8" s="752"/>
      <c r="AF8" s="752"/>
      <c r="AG8" s="752"/>
      <c r="AH8" s="752"/>
      <c r="AI8" s="752"/>
      <c r="AJ8" s="752"/>
      <c r="AK8" s="752"/>
      <c r="AL8" s="752"/>
      <c r="AM8" s="752"/>
      <c r="AN8" s="752"/>
      <c r="AO8" s="752"/>
      <c r="AP8" s="753"/>
      <c r="AQ8" s="1145"/>
      <c r="AR8" s="1146"/>
      <c r="AS8" s="1146"/>
      <c r="AT8" s="1146"/>
      <c r="AU8" s="1146"/>
      <c r="AV8" s="1146"/>
      <c r="AW8" s="1147"/>
      <c r="AX8" s="1144" t="s">
        <v>138</v>
      </c>
      <c r="AY8" s="892"/>
      <c r="AZ8" s="892"/>
      <c r="BA8" s="893"/>
      <c r="BB8" s="271"/>
      <c r="BE8" s="751" t="s">
        <v>84</v>
      </c>
      <c r="BF8" s="752"/>
      <c r="BG8" s="752"/>
      <c r="BH8" s="752"/>
      <c r="BI8" s="752"/>
      <c r="BJ8" s="752"/>
      <c r="BK8" s="752"/>
      <c r="BL8" s="752"/>
      <c r="BM8" s="752"/>
      <c r="BN8" s="752"/>
      <c r="BO8" s="752"/>
      <c r="BP8" s="752"/>
      <c r="BQ8" s="752"/>
      <c r="BR8" s="752"/>
      <c r="BS8" s="752"/>
      <c r="BT8" s="752"/>
      <c r="BU8" s="752"/>
      <c r="BV8" s="752"/>
      <c r="BW8" s="752"/>
      <c r="BX8" s="752"/>
      <c r="BY8" s="752"/>
      <c r="BZ8" s="752"/>
      <c r="CA8" s="752"/>
      <c r="CB8" s="752"/>
      <c r="CC8" s="752"/>
      <c r="CD8" s="752"/>
      <c r="CE8" s="752"/>
      <c r="CF8" s="752"/>
      <c r="CG8" s="752"/>
      <c r="CH8" s="752"/>
      <c r="CI8" s="752"/>
      <c r="CJ8" s="752"/>
      <c r="CK8" s="752"/>
      <c r="CL8" s="752"/>
      <c r="CM8" s="752"/>
      <c r="CN8" s="752"/>
      <c r="CO8" s="752"/>
      <c r="CP8" s="752"/>
      <c r="CQ8" s="752"/>
      <c r="CR8" s="753"/>
      <c r="CS8" s="891" t="s">
        <v>139</v>
      </c>
      <c r="CT8" s="892"/>
      <c r="CU8" s="892"/>
      <c r="CV8" s="892"/>
      <c r="CW8" s="892"/>
      <c r="CX8" s="892"/>
      <c r="CY8" s="893"/>
      <c r="CZ8" s="1144" t="s">
        <v>138</v>
      </c>
      <c r="DA8" s="892"/>
      <c r="DB8" s="892"/>
      <c r="DC8" s="893"/>
      <c r="DD8" s="88"/>
    </row>
    <row r="9" spans="2:108" s="116" customFormat="1" ht="14.25" customHeight="1">
      <c r="B9" s="270"/>
      <c r="C9" s="805" t="s">
        <v>85</v>
      </c>
      <c r="D9" s="755"/>
      <c r="E9" s="755" t="s">
        <v>86</v>
      </c>
      <c r="F9" s="770"/>
      <c r="G9" s="754" t="s">
        <v>87</v>
      </c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70"/>
      <c r="W9" s="754" t="s">
        <v>88</v>
      </c>
      <c r="X9" s="770"/>
      <c r="Y9" s="754" t="s">
        <v>89</v>
      </c>
      <c r="Z9" s="755"/>
      <c r="AA9" s="755"/>
      <c r="AB9" s="755"/>
      <c r="AC9" s="770"/>
      <c r="AD9" s="754" t="s">
        <v>90</v>
      </c>
      <c r="AE9" s="755"/>
      <c r="AF9" s="755"/>
      <c r="AG9" s="755"/>
      <c r="AH9" s="770"/>
      <c r="AI9" s="754" t="s">
        <v>91</v>
      </c>
      <c r="AJ9" s="755"/>
      <c r="AK9" s="755"/>
      <c r="AL9" s="755"/>
      <c r="AM9" s="755"/>
      <c r="AN9" s="755"/>
      <c r="AO9" s="755"/>
      <c r="AP9" s="756"/>
      <c r="AQ9" s="1148"/>
      <c r="AR9" s="1149"/>
      <c r="AS9" s="1149"/>
      <c r="AT9" s="1149"/>
      <c r="AU9" s="1149"/>
      <c r="AV9" s="1149"/>
      <c r="AW9" s="1150"/>
      <c r="AX9" s="894"/>
      <c r="AY9" s="895"/>
      <c r="AZ9" s="895"/>
      <c r="BA9" s="896"/>
      <c r="BB9" s="271"/>
      <c r="BE9" s="805" t="s">
        <v>85</v>
      </c>
      <c r="BF9" s="755"/>
      <c r="BG9" s="755" t="s">
        <v>86</v>
      </c>
      <c r="BH9" s="770"/>
      <c r="BI9" s="754" t="s">
        <v>87</v>
      </c>
      <c r="BJ9" s="755"/>
      <c r="BK9" s="755"/>
      <c r="BL9" s="755"/>
      <c r="BM9" s="755"/>
      <c r="BN9" s="755"/>
      <c r="BO9" s="755"/>
      <c r="BP9" s="755"/>
      <c r="BQ9" s="755"/>
      <c r="BR9" s="755"/>
      <c r="BS9" s="755"/>
      <c r="BT9" s="755"/>
      <c r="BU9" s="755"/>
      <c r="BV9" s="755"/>
      <c r="BW9" s="755"/>
      <c r="BX9" s="770"/>
      <c r="BY9" s="1152" t="s">
        <v>88</v>
      </c>
      <c r="BZ9" s="1152"/>
      <c r="CA9" s="1152" t="s">
        <v>89</v>
      </c>
      <c r="CB9" s="1152"/>
      <c r="CC9" s="1152"/>
      <c r="CD9" s="1152"/>
      <c r="CE9" s="1152"/>
      <c r="CF9" s="1152" t="s">
        <v>90</v>
      </c>
      <c r="CG9" s="1152"/>
      <c r="CH9" s="1152"/>
      <c r="CI9" s="1152"/>
      <c r="CJ9" s="1152"/>
      <c r="CK9" s="1152" t="s">
        <v>91</v>
      </c>
      <c r="CL9" s="1152"/>
      <c r="CM9" s="1152"/>
      <c r="CN9" s="1152"/>
      <c r="CO9" s="1152"/>
      <c r="CP9" s="1152"/>
      <c r="CQ9" s="1152"/>
      <c r="CR9" s="1153"/>
      <c r="CS9" s="894"/>
      <c r="CT9" s="895"/>
      <c r="CU9" s="895"/>
      <c r="CV9" s="895"/>
      <c r="CW9" s="895"/>
      <c r="CX9" s="895"/>
      <c r="CY9" s="896"/>
      <c r="CZ9" s="894"/>
      <c r="DA9" s="895"/>
      <c r="DB9" s="895"/>
      <c r="DC9" s="896"/>
      <c r="DD9" s="88"/>
    </row>
    <row r="10" spans="2:108" s="116" customFormat="1" ht="11.25" customHeight="1">
      <c r="B10" s="270"/>
      <c r="C10" s="968"/>
      <c r="D10" s="969"/>
      <c r="E10" s="970"/>
      <c r="F10" s="732"/>
      <c r="G10" s="730"/>
      <c r="H10" s="731"/>
      <c r="I10" s="731"/>
      <c r="J10" s="731"/>
      <c r="K10" s="731"/>
      <c r="L10" s="731"/>
      <c r="M10" s="731"/>
      <c r="N10" s="731"/>
      <c r="O10" s="731"/>
      <c r="P10" s="731"/>
      <c r="Q10" s="731"/>
      <c r="R10" s="731"/>
      <c r="S10" s="731"/>
      <c r="T10" s="731"/>
      <c r="U10" s="731"/>
      <c r="V10" s="732"/>
      <c r="W10" s="730"/>
      <c r="X10" s="732"/>
      <c r="Y10" s="730"/>
      <c r="Z10" s="731"/>
      <c r="AA10" s="731"/>
      <c r="AB10" s="731"/>
      <c r="AC10" s="732"/>
      <c r="AD10" s="724"/>
      <c r="AE10" s="725"/>
      <c r="AF10" s="725"/>
      <c r="AG10" s="725"/>
      <c r="AH10" s="726"/>
      <c r="AI10" s="730"/>
      <c r="AJ10" s="731"/>
      <c r="AK10" s="731"/>
      <c r="AL10" s="731"/>
      <c r="AM10" s="731"/>
      <c r="AN10" s="731"/>
      <c r="AO10" s="731"/>
      <c r="AP10" s="757"/>
      <c r="AQ10" s="1161"/>
      <c r="AR10" s="1162"/>
      <c r="AS10" s="1162"/>
      <c r="AT10" s="1162"/>
      <c r="AU10" s="1162"/>
      <c r="AV10" s="1162"/>
      <c r="AW10" s="1163"/>
      <c r="AX10" s="983"/>
      <c r="AY10" s="984"/>
      <c r="AZ10" s="984"/>
      <c r="BA10" s="985"/>
      <c r="BB10" s="271"/>
      <c r="BE10" s="977"/>
      <c r="BF10" s="978"/>
      <c r="BG10" s="986"/>
      <c r="BH10" s="729"/>
      <c r="BI10" s="727"/>
      <c r="BJ10" s="728"/>
      <c r="BK10" s="728"/>
      <c r="BL10" s="728"/>
      <c r="BM10" s="728"/>
      <c r="BN10" s="728"/>
      <c r="BO10" s="728"/>
      <c r="BP10" s="728"/>
      <c r="BQ10" s="728"/>
      <c r="BR10" s="728"/>
      <c r="BS10" s="728"/>
      <c r="BT10" s="728"/>
      <c r="BU10" s="728"/>
      <c r="BV10" s="728"/>
      <c r="BW10" s="728"/>
      <c r="BX10" s="729"/>
      <c r="BY10" s="727"/>
      <c r="BZ10" s="729"/>
      <c r="CA10" s="1167"/>
      <c r="CB10" s="1168"/>
      <c r="CC10" s="1168"/>
      <c r="CD10" s="1168"/>
      <c r="CE10" s="1169"/>
      <c r="CF10" s="1167"/>
      <c r="CG10" s="1168"/>
      <c r="CH10" s="1168"/>
      <c r="CI10" s="1168"/>
      <c r="CJ10" s="1169"/>
      <c r="CK10" s="727"/>
      <c r="CL10" s="728"/>
      <c r="CM10" s="728"/>
      <c r="CN10" s="728"/>
      <c r="CO10" s="728"/>
      <c r="CP10" s="728"/>
      <c r="CQ10" s="728"/>
      <c r="CR10" s="1170"/>
      <c r="CS10" s="977"/>
      <c r="CT10" s="728"/>
      <c r="CU10" s="728"/>
      <c r="CV10" s="728"/>
      <c r="CW10" s="728"/>
      <c r="CX10" s="728"/>
      <c r="CY10" s="1170"/>
      <c r="CZ10" s="983"/>
      <c r="DA10" s="984"/>
      <c r="DB10" s="984"/>
      <c r="DC10" s="985"/>
      <c r="DD10" s="88"/>
    </row>
    <row r="11" spans="2:108" s="116" customFormat="1" ht="16.5" customHeight="1">
      <c r="B11" s="270"/>
      <c r="C11" s="979"/>
      <c r="D11" s="980"/>
      <c r="E11" s="806"/>
      <c r="F11" s="807"/>
      <c r="G11" s="1184"/>
      <c r="H11" s="1185"/>
      <c r="I11" s="1185"/>
      <c r="J11" s="1185"/>
      <c r="K11" s="1185"/>
      <c r="L11" s="1185"/>
      <c r="M11" s="1185"/>
      <c r="N11" s="1185"/>
      <c r="O11" s="1185"/>
      <c r="P11" s="1185"/>
      <c r="Q11" s="1185"/>
      <c r="R11" s="1185"/>
      <c r="S11" s="1185"/>
      <c r="T11" s="1185"/>
      <c r="U11" s="1185"/>
      <c r="V11" s="1186"/>
      <c r="W11" s="1187"/>
      <c r="X11" s="779"/>
      <c r="Y11" s="1188"/>
      <c r="Z11" s="1189"/>
      <c r="AA11" s="1189"/>
      <c r="AB11" s="1189"/>
      <c r="AC11" s="1190"/>
      <c r="AD11" s="1191"/>
      <c r="AE11" s="1192"/>
      <c r="AF11" s="1192"/>
      <c r="AG11" s="1192"/>
      <c r="AH11" s="1193"/>
      <c r="AI11" s="761"/>
      <c r="AJ11" s="762"/>
      <c r="AK11" s="762"/>
      <c r="AL11" s="762"/>
      <c r="AM11" s="762"/>
      <c r="AN11" s="762"/>
      <c r="AO11" s="762"/>
      <c r="AP11" s="763"/>
      <c r="AQ11" s="1164"/>
      <c r="AR11" s="1165"/>
      <c r="AS11" s="1165"/>
      <c r="AT11" s="1165"/>
      <c r="AU11" s="1165"/>
      <c r="AV11" s="1165"/>
      <c r="AW11" s="1166"/>
      <c r="AX11" s="987"/>
      <c r="AY11" s="988"/>
      <c r="AZ11" s="988"/>
      <c r="BA11" s="989"/>
      <c r="BB11" s="274"/>
      <c r="BE11" s="990" t="str">
        <f>IF(C11="","",C11)</f>
        <v/>
      </c>
      <c r="BF11" s="991"/>
      <c r="BG11" s="981" t="str">
        <f>IF(E11="","",E11)</f>
        <v/>
      </c>
      <c r="BH11" s="982"/>
      <c r="BI11" s="1158" t="str">
        <f>IF(G11="","",G11)</f>
        <v/>
      </c>
      <c r="BJ11" s="1159"/>
      <c r="BK11" s="1159" t="str">
        <f>IF(I11="","",I11)</f>
        <v/>
      </c>
      <c r="BL11" s="1159"/>
      <c r="BM11" s="1159" t="str">
        <f>IF(K11="","",K11)</f>
        <v/>
      </c>
      <c r="BN11" s="1159"/>
      <c r="BO11" s="1159" t="str">
        <f>IF(M11="","",M11)</f>
        <v/>
      </c>
      <c r="BP11" s="1159"/>
      <c r="BQ11" s="1159" t="str">
        <f>IF(O11="","",O11)</f>
        <v/>
      </c>
      <c r="BR11" s="1159"/>
      <c r="BS11" s="1159" t="str">
        <f>IF(Q11="","",Q11)</f>
        <v/>
      </c>
      <c r="BT11" s="1159"/>
      <c r="BU11" s="1159" t="str">
        <f>IF(S11="","",S11)</f>
        <v/>
      </c>
      <c r="BV11" s="1159"/>
      <c r="BW11" s="1159" t="str">
        <f>IF(U11="","",U11)</f>
        <v/>
      </c>
      <c r="BX11" s="1160"/>
      <c r="BY11" s="1171" t="str">
        <f>IF(W11="","",W11)</f>
        <v/>
      </c>
      <c r="BZ11" s="1171"/>
      <c r="CA11" s="1172" t="str">
        <f>IF(Y11="","",Y11)</f>
        <v/>
      </c>
      <c r="CB11" s="1173"/>
      <c r="CC11" s="1173"/>
      <c r="CD11" s="1173"/>
      <c r="CE11" s="1174"/>
      <c r="CF11" s="1175" t="str">
        <f>IF(AD11="","",AD11)</f>
        <v/>
      </c>
      <c r="CG11" s="1176"/>
      <c r="CH11" s="1176"/>
      <c r="CI11" s="1176"/>
      <c r="CJ11" s="1177"/>
      <c r="CK11" s="767" t="str">
        <f>IF(AI11="","",AI11)</f>
        <v/>
      </c>
      <c r="CL11" s="768"/>
      <c r="CM11" s="768"/>
      <c r="CN11" s="768"/>
      <c r="CO11" s="768"/>
      <c r="CP11" s="768"/>
      <c r="CQ11" s="768"/>
      <c r="CR11" s="769"/>
      <c r="CS11" s="1178"/>
      <c r="CT11" s="1179"/>
      <c r="CU11" s="1179"/>
      <c r="CV11" s="1179"/>
      <c r="CW11" s="1179"/>
      <c r="CX11" s="1179"/>
      <c r="CY11" s="1180"/>
      <c r="CZ11" s="992" t="str">
        <f>IF(AX11="","",AX11)</f>
        <v/>
      </c>
      <c r="DA11" s="993"/>
      <c r="DB11" s="993"/>
      <c r="DC11" s="994"/>
      <c r="DD11" s="275"/>
    </row>
    <row r="12" spans="2:108" s="116" customFormat="1" ht="11.25" customHeight="1">
      <c r="B12" s="270"/>
      <c r="C12" s="968"/>
      <c r="D12" s="969"/>
      <c r="E12" s="970"/>
      <c r="F12" s="732"/>
      <c r="G12" s="730"/>
      <c r="H12" s="731"/>
      <c r="I12" s="731"/>
      <c r="J12" s="731"/>
      <c r="K12" s="731"/>
      <c r="L12" s="731"/>
      <c r="M12" s="731"/>
      <c r="N12" s="731"/>
      <c r="O12" s="731"/>
      <c r="P12" s="731"/>
      <c r="Q12" s="731"/>
      <c r="R12" s="731"/>
      <c r="S12" s="731"/>
      <c r="T12" s="731"/>
      <c r="U12" s="731"/>
      <c r="V12" s="732"/>
      <c r="W12" s="730"/>
      <c r="X12" s="732"/>
      <c r="Y12" s="1194"/>
      <c r="Z12" s="1195"/>
      <c r="AA12" s="1195"/>
      <c r="AB12" s="1195"/>
      <c r="AC12" s="1196"/>
      <c r="AD12" s="1181"/>
      <c r="AE12" s="1182"/>
      <c r="AF12" s="1182"/>
      <c r="AG12" s="1182"/>
      <c r="AH12" s="1183"/>
      <c r="AI12" s="730"/>
      <c r="AJ12" s="731"/>
      <c r="AK12" s="731"/>
      <c r="AL12" s="731"/>
      <c r="AM12" s="731"/>
      <c r="AN12" s="731"/>
      <c r="AO12" s="731"/>
      <c r="AP12" s="757"/>
      <c r="AQ12" s="1161"/>
      <c r="AR12" s="1162"/>
      <c r="AS12" s="1162"/>
      <c r="AT12" s="1162"/>
      <c r="AU12" s="1162"/>
      <c r="AV12" s="1162"/>
      <c r="AW12" s="1163"/>
      <c r="AX12" s="983"/>
      <c r="AY12" s="984"/>
      <c r="AZ12" s="984"/>
      <c r="BA12" s="985"/>
      <c r="BB12" s="271"/>
      <c r="BE12" s="977"/>
      <c r="BF12" s="978"/>
      <c r="BG12" s="986"/>
      <c r="BH12" s="729"/>
      <c r="BI12" s="727"/>
      <c r="BJ12" s="728"/>
      <c r="BK12" s="728"/>
      <c r="BL12" s="728"/>
      <c r="BM12" s="728"/>
      <c r="BN12" s="728"/>
      <c r="BO12" s="728"/>
      <c r="BP12" s="728"/>
      <c r="BQ12" s="728"/>
      <c r="BR12" s="728"/>
      <c r="BS12" s="728"/>
      <c r="BT12" s="728"/>
      <c r="BU12" s="728"/>
      <c r="BV12" s="728"/>
      <c r="BW12" s="728"/>
      <c r="BX12" s="729"/>
      <c r="BY12" s="727"/>
      <c r="BZ12" s="729"/>
      <c r="CA12" s="1167"/>
      <c r="CB12" s="1168"/>
      <c r="CC12" s="1168"/>
      <c r="CD12" s="1168"/>
      <c r="CE12" s="1169"/>
      <c r="CF12" s="1197"/>
      <c r="CG12" s="1198"/>
      <c r="CH12" s="1198"/>
      <c r="CI12" s="1198"/>
      <c r="CJ12" s="1199"/>
      <c r="CK12" s="727"/>
      <c r="CL12" s="728"/>
      <c r="CM12" s="728"/>
      <c r="CN12" s="728"/>
      <c r="CO12" s="728"/>
      <c r="CP12" s="728"/>
      <c r="CQ12" s="728"/>
      <c r="CR12" s="1170"/>
      <c r="CS12" s="977"/>
      <c r="CT12" s="728"/>
      <c r="CU12" s="728"/>
      <c r="CV12" s="728"/>
      <c r="CW12" s="728"/>
      <c r="CX12" s="728"/>
      <c r="CY12" s="1170"/>
      <c r="CZ12" s="983"/>
      <c r="DA12" s="984"/>
      <c r="DB12" s="984"/>
      <c r="DC12" s="985"/>
      <c r="DD12" s="277"/>
    </row>
    <row r="13" spans="2:108" s="116" customFormat="1" ht="16.5" customHeight="1">
      <c r="B13" s="270"/>
      <c r="C13" s="979"/>
      <c r="D13" s="980"/>
      <c r="E13" s="806"/>
      <c r="F13" s="807"/>
      <c r="G13" s="1184"/>
      <c r="H13" s="1185"/>
      <c r="I13" s="1185"/>
      <c r="J13" s="1185"/>
      <c r="K13" s="1185"/>
      <c r="L13" s="1185"/>
      <c r="M13" s="1185"/>
      <c r="N13" s="1185"/>
      <c r="O13" s="1185"/>
      <c r="P13" s="1185"/>
      <c r="Q13" s="1185"/>
      <c r="R13" s="1185"/>
      <c r="S13" s="1185"/>
      <c r="T13" s="1185"/>
      <c r="U13" s="1185"/>
      <c r="V13" s="1186"/>
      <c r="W13" s="1187"/>
      <c r="X13" s="779"/>
      <c r="Y13" s="1188"/>
      <c r="Z13" s="1189"/>
      <c r="AA13" s="1189"/>
      <c r="AB13" s="1189"/>
      <c r="AC13" s="1190"/>
      <c r="AD13" s="1191"/>
      <c r="AE13" s="1192"/>
      <c r="AF13" s="1192"/>
      <c r="AG13" s="1192"/>
      <c r="AH13" s="1193"/>
      <c r="AI13" s="761"/>
      <c r="AJ13" s="762"/>
      <c r="AK13" s="762"/>
      <c r="AL13" s="762"/>
      <c r="AM13" s="762"/>
      <c r="AN13" s="762"/>
      <c r="AO13" s="762"/>
      <c r="AP13" s="763"/>
      <c r="AQ13" s="1164"/>
      <c r="AR13" s="1165"/>
      <c r="AS13" s="1165"/>
      <c r="AT13" s="1165"/>
      <c r="AU13" s="1165"/>
      <c r="AV13" s="1165"/>
      <c r="AW13" s="1166"/>
      <c r="AX13" s="987"/>
      <c r="AY13" s="988"/>
      <c r="AZ13" s="988"/>
      <c r="BA13" s="989"/>
      <c r="BB13" s="274"/>
      <c r="BE13" s="990" t="str">
        <f>IF(C13="","",C13)</f>
        <v/>
      </c>
      <c r="BF13" s="991"/>
      <c r="BG13" s="981" t="str">
        <f>IF(E13="","",E13)</f>
        <v/>
      </c>
      <c r="BH13" s="982"/>
      <c r="BI13" s="1158" t="str">
        <f>IF(G13="","",G13)</f>
        <v/>
      </c>
      <c r="BJ13" s="1159"/>
      <c r="BK13" s="1159" t="str">
        <f>IF(I13="","",I13)</f>
        <v/>
      </c>
      <c r="BL13" s="1159"/>
      <c r="BM13" s="1159" t="str">
        <f>IF(K13="","",K13)</f>
        <v/>
      </c>
      <c r="BN13" s="1159"/>
      <c r="BO13" s="1159" t="str">
        <f>IF(M13="","",M13)</f>
        <v/>
      </c>
      <c r="BP13" s="1159"/>
      <c r="BQ13" s="1159" t="str">
        <f>IF(O13="","",O13)</f>
        <v/>
      </c>
      <c r="BR13" s="1159"/>
      <c r="BS13" s="1159" t="str">
        <f>IF(Q13="","",Q13)</f>
        <v/>
      </c>
      <c r="BT13" s="1159"/>
      <c r="BU13" s="1159" t="str">
        <f>IF(S13="","",S13)</f>
        <v/>
      </c>
      <c r="BV13" s="1159"/>
      <c r="BW13" s="1159" t="str">
        <f>IF(U13="","",U13)</f>
        <v/>
      </c>
      <c r="BX13" s="1160"/>
      <c r="BY13" s="1171" t="str">
        <f>IF(W13="","",W13)</f>
        <v/>
      </c>
      <c r="BZ13" s="1171"/>
      <c r="CA13" s="1172" t="str">
        <f>IF(Y13="","",Y13)</f>
        <v/>
      </c>
      <c r="CB13" s="1173"/>
      <c r="CC13" s="1173"/>
      <c r="CD13" s="1173"/>
      <c r="CE13" s="1174"/>
      <c r="CF13" s="1175" t="str">
        <f>IF(AD13="","",AD13)</f>
        <v/>
      </c>
      <c r="CG13" s="1176"/>
      <c r="CH13" s="1176"/>
      <c r="CI13" s="1176"/>
      <c r="CJ13" s="1177"/>
      <c r="CK13" s="767" t="str">
        <f>IF(AI13="","",AI13)</f>
        <v/>
      </c>
      <c r="CL13" s="768"/>
      <c r="CM13" s="768"/>
      <c r="CN13" s="768"/>
      <c r="CO13" s="768"/>
      <c r="CP13" s="768"/>
      <c r="CQ13" s="768"/>
      <c r="CR13" s="769"/>
      <c r="CS13" s="1178"/>
      <c r="CT13" s="1179"/>
      <c r="CU13" s="1179"/>
      <c r="CV13" s="1179"/>
      <c r="CW13" s="1179"/>
      <c r="CX13" s="1179"/>
      <c r="CY13" s="1180"/>
      <c r="CZ13" s="992" t="str">
        <f>IF(AX13="","",AX13)</f>
        <v/>
      </c>
      <c r="DA13" s="993"/>
      <c r="DB13" s="993"/>
      <c r="DC13" s="994"/>
      <c r="DD13" s="275"/>
    </row>
    <row r="14" spans="2:108" s="116" customFormat="1" ht="11.25" customHeight="1">
      <c r="B14" s="270"/>
      <c r="C14" s="968"/>
      <c r="D14" s="969"/>
      <c r="E14" s="970"/>
      <c r="F14" s="732"/>
      <c r="G14" s="730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  <c r="S14" s="731"/>
      <c r="T14" s="731"/>
      <c r="U14" s="731"/>
      <c r="V14" s="732"/>
      <c r="W14" s="730"/>
      <c r="X14" s="732"/>
      <c r="Y14" s="1194"/>
      <c r="Z14" s="1195"/>
      <c r="AA14" s="1195"/>
      <c r="AB14" s="1195"/>
      <c r="AC14" s="1196"/>
      <c r="AD14" s="1181"/>
      <c r="AE14" s="1182"/>
      <c r="AF14" s="1182"/>
      <c r="AG14" s="1182"/>
      <c r="AH14" s="1183"/>
      <c r="AI14" s="730"/>
      <c r="AJ14" s="731"/>
      <c r="AK14" s="731"/>
      <c r="AL14" s="731"/>
      <c r="AM14" s="731"/>
      <c r="AN14" s="731"/>
      <c r="AO14" s="731"/>
      <c r="AP14" s="757"/>
      <c r="AQ14" s="1161"/>
      <c r="AR14" s="1162"/>
      <c r="AS14" s="1162"/>
      <c r="AT14" s="1162"/>
      <c r="AU14" s="1162"/>
      <c r="AV14" s="1162"/>
      <c r="AW14" s="1163"/>
      <c r="AX14" s="983"/>
      <c r="AY14" s="984"/>
      <c r="AZ14" s="984"/>
      <c r="BA14" s="985"/>
      <c r="BB14" s="271"/>
      <c r="BE14" s="977"/>
      <c r="BF14" s="978"/>
      <c r="BG14" s="986"/>
      <c r="BH14" s="729"/>
      <c r="BI14" s="727"/>
      <c r="BJ14" s="728"/>
      <c r="BK14" s="728"/>
      <c r="BL14" s="728"/>
      <c r="BM14" s="728"/>
      <c r="BN14" s="728"/>
      <c r="BO14" s="728"/>
      <c r="BP14" s="728"/>
      <c r="BQ14" s="728"/>
      <c r="BR14" s="728"/>
      <c r="BS14" s="728"/>
      <c r="BT14" s="728"/>
      <c r="BU14" s="728"/>
      <c r="BV14" s="728"/>
      <c r="BW14" s="728"/>
      <c r="BX14" s="729"/>
      <c r="BY14" s="727"/>
      <c r="BZ14" s="729"/>
      <c r="CA14" s="1167"/>
      <c r="CB14" s="1168"/>
      <c r="CC14" s="1168"/>
      <c r="CD14" s="1168"/>
      <c r="CE14" s="1169"/>
      <c r="CF14" s="1197"/>
      <c r="CG14" s="1198"/>
      <c r="CH14" s="1198"/>
      <c r="CI14" s="1198"/>
      <c r="CJ14" s="1199"/>
      <c r="CK14" s="727"/>
      <c r="CL14" s="728"/>
      <c r="CM14" s="728"/>
      <c r="CN14" s="728"/>
      <c r="CO14" s="728"/>
      <c r="CP14" s="728"/>
      <c r="CQ14" s="728"/>
      <c r="CR14" s="1170"/>
      <c r="CS14" s="977"/>
      <c r="CT14" s="728"/>
      <c r="CU14" s="728"/>
      <c r="CV14" s="728"/>
      <c r="CW14" s="728"/>
      <c r="CX14" s="728"/>
      <c r="CY14" s="1170"/>
      <c r="CZ14" s="983"/>
      <c r="DA14" s="984"/>
      <c r="DB14" s="984"/>
      <c r="DC14" s="985"/>
      <c r="DD14" s="277"/>
    </row>
    <row r="15" spans="2:108" s="116" customFormat="1" ht="16.5" customHeight="1">
      <c r="B15" s="270"/>
      <c r="C15" s="979"/>
      <c r="D15" s="980"/>
      <c r="E15" s="806"/>
      <c r="F15" s="807"/>
      <c r="G15" s="1200"/>
      <c r="H15" s="1185"/>
      <c r="I15" s="1185"/>
      <c r="J15" s="1185"/>
      <c r="K15" s="1185"/>
      <c r="L15" s="1185"/>
      <c r="M15" s="1185"/>
      <c r="N15" s="1185"/>
      <c r="O15" s="1185"/>
      <c r="P15" s="1185"/>
      <c r="Q15" s="1185"/>
      <c r="R15" s="1185"/>
      <c r="S15" s="1185"/>
      <c r="T15" s="1185"/>
      <c r="U15" s="1185"/>
      <c r="V15" s="1186"/>
      <c r="W15" s="1187"/>
      <c r="X15" s="779"/>
      <c r="Y15" s="1188"/>
      <c r="Z15" s="1189"/>
      <c r="AA15" s="1189"/>
      <c r="AB15" s="1189"/>
      <c r="AC15" s="1190"/>
      <c r="AD15" s="1191"/>
      <c r="AE15" s="1192"/>
      <c r="AF15" s="1192"/>
      <c r="AG15" s="1192"/>
      <c r="AH15" s="1193"/>
      <c r="AI15" s="761"/>
      <c r="AJ15" s="762"/>
      <c r="AK15" s="762"/>
      <c r="AL15" s="762"/>
      <c r="AM15" s="762"/>
      <c r="AN15" s="762"/>
      <c r="AO15" s="762"/>
      <c r="AP15" s="763"/>
      <c r="AQ15" s="1164"/>
      <c r="AR15" s="1165"/>
      <c r="AS15" s="1165"/>
      <c r="AT15" s="1165"/>
      <c r="AU15" s="1165"/>
      <c r="AV15" s="1165"/>
      <c r="AW15" s="1166"/>
      <c r="AX15" s="987"/>
      <c r="AY15" s="988"/>
      <c r="AZ15" s="988"/>
      <c r="BA15" s="989"/>
      <c r="BB15" s="274"/>
      <c r="BE15" s="990" t="str">
        <f>IF(C15="","",C15)</f>
        <v/>
      </c>
      <c r="BF15" s="991"/>
      <c r="BG15" s="981" t="str">
        <f>IF(E15="","",E15)</f>
        <v/>
      </c>
      <c r="BH15" s="982"/>
      <c r="BI15" s="1158" t="str">
        <f>IF(G15="","",G15)</f>
        <v/>
      </c>
      <c r="BJ15" s="1159"/>
      <c r="BK15" s="1159" t="str">
        <f>IF(I15="","",I15)</f>
        <v/>
      </c>
      <c r="BL15" s="1159"/>
      <c r="BM15" s="1159" t="str">
        <f>IF(K15="","",K15)</f>
        <v/>
      </c>
      <c r="BN15" s="1159"/>
      <c r="BO15" s="1159" t="str">
        <f>IF(M15="","",M15)</f>
        <v/>
      </c>
      <c r="BP15" s="1159"/>
      <c r="BQ15" s="1159" t="str">
        <f>IF(O15="","",O15)</f>
        <v/>
      </c>
      <c r="BR15" s="1159"/>
      <c r="BS15" s="1159" t="str">
        <f>IF(Q15="","",Q15)</f>
        <v/>
      </c>
      <c r="BT15" s="1159"/>
      <c r="BU15" s="1159" t="str">
        <f>IF(S15="","",S15)</f>
        <v/>
      </c>
      <c r="BV15" s="1159"/>
      <c r="BW15" s="1159" t="str">
        <f>IF(U15="","",U15)</f>
        <v/>
      </c>
      <c r="BX15" s="1160"/>
      <c r="BY15" s="1171" t="str">
        <f>IF(W15="","",W15)</f>
        <v/>
      </c>
      <c r="BZ15" s="1171"/>
      <c r="CA15" s="1172" t="str">
        <f>IF(Y15="","",Y15)</f>
        <v/>
      </c>
      <c r="CB15" s="1173"/>
      <c r="CC15" s="1173"/>
      <c r="CD15" s="1173"/>
      <c r="CE15" s="1174"/>
      <c r="CF15" s="1175" t="str">
        <f>IF(AD15="","",AD15)</f>
        <v/>
      </c>
      <c r="CG15" s="1176"/>
      <c r="CH15" s="1176"/>
      <c r="CI15" s="1176"/>
      <c r="CJ15" s="1177"/>
      <c r="CK15" s="767" t="str">
        <f>IF(AI15="","",AI15)</f>
        <v/>
      </c>
      <c r="CL15" s="768"/>
      <c r="CM15" s="768"/>
      <c r="CN15" s="768"/>
      <c r="CO15" s="768"/>
      <c r="CP15" s="768"/>
      <c r="CQ15" s="768"/>
      <c r="CR15" s="769"/>
      <c r="CS15" s="1178"/>
      <c r="CT15" s="1179"/>
      <c r="CU15" s="1179"/>
      <c r="CV15" s="1179"/>
      <c r="CW15" s="1179"/>
      <c r="CX15" s="1179"/>
      <c r="CY15" s="1180"/>
      <c r="CZ15" s="992" t="str">
        <f>IF(AX15="","",AX15)</f>
        <v/>
      </c>
      <c r="DA15" s="993"/>
      <c r="DB15" s="993"/>
      <c r="DC15" s="994"/>
      <c r="DD15" s="275"/>
    </row>
    <row r="16" spans="2:108" s="116" customFormat="1" ht="11.25" customHeight="1">
      <c r="B16" s="270"/>
      <c r="C16" s="968"/>
      <c r="D16" s="969"/>
      <c r="E16" s="970"/>
      <c r="F16" s="732"/>
      <c r="G16" s="730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2"/>
      <c r="W16" s="730"/>
      <c r="X16" s="732"/>
      <c r="Y16" s="1194"/>
      <c r="Z16" s="1195"/>
      <c r="AA16" s="1195"/>
      <c r="AB16" s="1195"/>
      <c r="AC16" s="1196"/>
      <c r="AD16" s="1181"/>
      <c r="AE16" s="1182"/>
      <c r="AF16" s="1182"/>
      <c r="AG16" s="1182"/>
      <c r="AH16" s="1183"/>
      <c r="AI16" s="730"/>
      <c r="AJ16" s="731"/>
      <c r="AK16" s="731"/>
      <c r="AL16" s="731"/>
      <c r="AM16" s="731"/>
      <c r="AN16" s="731"/>
      <c r="AO16" s="731"/>
      <c r="AP16" s="757"/>
      <c r="AQ16" s="1161"/>
      <c r="AR16" s="1162"/>
      <c r="AS16" s="1162"/>
      <c r="AT16" s="1162"/>
      <c r="AU16" s="1162"/>
      <c r="AV16" s="1162"/>
      <c r="AW16" s="1163"/>
      <c r="AX16" s="983"/>
      <c r="AY16" s="984"/>
      <c r="AZ16" s="984"/>
      <c r="BA16" s="985"/>
      <c r="BB16" s="271"/>
      <c r="BE16" s="977"/>
      <c r="BF16" s="978"/>
      <c r="BG16" s="986"/>
      <c r="BH16" s="729"/>
      <c r="BI16" s="727"/>
      <c r="BJ16" s="728"/>
      <c r="BK16" s="728"/>
      <c r="BL16" s="728"/>
      <c r="BM16" s="728"/>
      <c r="BN16" s="728"/>
      <c r="BO16" s="728"/>
      <c r="BP16" s="728"/>
      <c r="BQ16" s="728"/>
      <c r="BR16" s="728"/>
      <c r="BS16" s="728"/>
      <c r="BT16" s="728"/>
      <c r="BU16" s="728"/>
      <c r="BV16" s="728"/>
      <c r="BW16" s="728"/>
      <c r="BX16" s="729"/>
      <c r="BY16" s="727"/>
      <c r="BZ16" s="729"/>
      <c r="CA16" s="1167"/>
      <c r="CB16" s="1168"/>
      <c r="CC16" s="1168"/>
      <c r="CD16" s="1168"/>
      <c r="CE16" s="1169"/>
      <c r="CF16" s="1197"/>
      <c r="CG16" s="1198"/>
      <c r="CH16" s="1198"/>
      <c r="CI16" s="1198"/>
      <c r="CJ16" s="1199"/>
      <c r="CK16" s="727"/>
      <c r="CL16" s="728"/>
      <c r="CM16" s="728"/>
      <c r="CN16" s="728"/>
      <c r="CO16" s="728"/>
      <c r="CP16" s="728"/>
      <c r="CQ16" s="728"/>
      <c r="CR16" s="1170"/>
      <c r="CS16" s="977"/>
      <c r="CT16" s="728"/>
      <c r="CU16" s="728"/>
      <c r="CV16" s="728"/>
      <c r="CW16" s="728"/>
      <c r="CX16" s="728"/>
      <c r="CY16" s="1170"/>
      <c r="CZ16" s="983"/>
      <c r="DA16" s="984"/>
      <c r="DB16" s="984"/>
      <c r="DC16" s="985"/>
      <c r="DD16" s="277"/>
    </row>
    <row r="17" spans="2:108" s="116" customFormat="1" ht="16.5" customHeight="1">
      <c r="B17" s="270"/>
      <c r="C17" s="979"/>
      <c r="D17" s="980"/>
      <c r="E17" s="806"/>
      <c r="F17" s="807"/>
      <c r="G17" s="1184"/>
      <c r="H17" s="1185"/>
      <c r="I17" s="1185"/>
      <c r="J17" s="1185"/>
      <c r="K17" s="1185"/>
      <c r="L17" s="1185"/>
      <c r="M17" s="1185"/>
      <c r="N17" s="1185"/>
      <c r="O17" s="1185"/>
      <c r="P17" s="1185"/>
      <c r="Q17" s="1185"/>
      <c r="R17" s="1185"/>
      <c r="S17" s="1185"/>
      <c r="T17" s="1185"/>
      <c r="U17" s="1185"/>
      <c r="V17" s="1186"/>
      <c r="W17" s="1187"/>
      <c r="X17" s="779"/>
      <c r="Y17" s="1188"/>
      <c r="Z17" s="1189"/>
      <c r="AA17" s="1189"/>
      <c r="AB17" s="1189"/>
      <c r="AC17" s="1190"/>
      <c r="AD17" s="1191"/>
      <c r="AE17" s="1192"/>
      <c r="AF17" s="1192"/>
      <c r="AG17" s="1192"/>
      <c r="AH17" s="1193"/>
      <c r="AI17" s="761"/>
      <c r="AJ17" s="762"/>
      <c r="AK17" s="762"/>
      <c r="AL17" s="762"/>
      <c r="AM17" s="762"/>
      <c r="AN17" s="762"/>
      <c r="AO17" s="762"/>
      <c r="AP17" s="763"/>
      <c r="AQ17" s="1164"/>
      <c r="AR17" s="1165"/>
      <c r="AS17" s="1165"/>
      <c r="AT17" s="1165"/>
      <c r="AU17" s="1165"/>
      <c r="AV17" s="1165"/>
      <c r="AW17" s="1166"/>
      <c r="AX17" s="987"/>
      <c r="AY17" s="988"/>
      <c r="AZ17" s="988"/>
      <c r="BA17" s="989"/>
      <c r="BB17" s="274"/>
      <c r="BE17" s="990" t="str">
        <f>IF(C17="","",C17)</f>
        <v/>
      </c>
      <c r="BF17" s="991"/>
      <c r="BG17" s="981" t="str">
        <f>IF(E17="","",E17)</f>
        <v/>
      </c>
      <c r="BH17" s="982"/>
      <c r="BI17" s="1158" t="str">
        <f>IF(G17="","",G17)</f>
        <v/>
      </c>
      <c r="BJ17" s="1159"/>
      <c r="BK17" s="1159" t="str">
        <f>IF(I17="","",I17)</f>
        <v/>
      </c>
      <c r="BL17" s="1159"/>
      <c r="BM17" s="1159" t="str">
        <f>IF(K17="","",K17)</f>
        <v/>
      </c>
      <c r="BN17" s="1159"/>
      <c r="BO17" s="1159" t="str">
        <f>IF(M17="","",M17)</f>
        <v/>
      </c>
      <c r="BP17" s="1159"/>
      <c r="BQ17" s="1159" t="str">
        <f>IF(O17="","",O17)</f>
        <v/>
      </c>
      <c r="BR17" s="1159"/>
      <c r="BS17" s="1159" t="str">
        <f>IF(Q17="","",Q17)</f>
        <v/>
      </c>
      <c r="BT17" s="1159"/>
      <c r="BU17" s="1159" t="str">
        <f>IF(S17="","",S17)</f>
        <v/>
      </c>
      <c r="BV17" s="1159"/>
      <c r="BW17" s="1159" t="str">
        <f>IF(U17="","",U17)</f>
        <v/>
      </c>
      <c r="BX17" s="1160"/>
      <c r="BY17" s="1171" t="str">
        <f>IF(W17="","",W17)</f>
        <v/>
      </c>
      <c r="BZ17" s="1171"/>
      <c r="CA17" s="1172" t="str">
        <f>IF(Y17="","",Y17)</f>
        <v/>
      </c>
      <c r="CB17" s="1173"/>
      <c r="CC17" s="1173"/>
      <c r="CD17" s="1173"/>
      <c r="CE17" s="1174"/>
      <c r="CF17" s="1175" t="str">
        <f>IF(AD17="","",AD17)</f>
        <v/>
      </c>
      <c r="CG17" s="1176"/>
      <c r="CH17" s="1176"/>
      <c r="CI17" s="1176"/>
      <c r="CJ17" s="1177"/>
      <c r="CK17" s="767" t="str">
        <f>IF(AI17="","",AI17)</f>
        <v/>
      </c>
      <c r="CL17" s="768"/>
      <c r="CM17" s="768"/>
      <c r="CN17" s="768"/>
      <c r="CO17" s="768"/>
      <c r="CP17" s="768"/>
      <c r="CQ17" s="768"/>
      <c r="CR17" s="769"/>
      <c r="CS17" s="1178"/>
      <c r="CT17" s="1179"/>
      <c r="CU17" s="1179"/>
      <c r="CV17" s="1179"/>
      <c r="CW17" s="1179"/>
      <c r="CX17" s="1179"/>
      <c r="CY17" s="1180"/>
      <c r="CZ17" s="992" t="str">
        <f>IF(AX17="","",AX17)</f>
        <v/>
      </c>
      <c r="DA17" s="993"/>
      <c r="DB17" s="993"/>
      <c r="DC17" s="994"/>
      <c r="DD17" s="275"/>
    </row>
    <row r="18" spans="2:108" s="116" customFormat="1" ht="11.25" customHeight="1">
      <c r="B18" s="270"/>
      <c r="C18" s="968"/>
      <c r="D18" s="969"/>
      <c r="E18" s="970"/>
      <c r="F18" s="732"/>
      <c r="G18" s="730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2"/>
      <c r="W18" s="730"/>
      <c r="X18" s="732"/>
      <c r="Y18" s="1194"/>
      <c r="Z18" s="1195"/>
      <c r="AA18" s="1195"/>
      <c r="AB18" s="1195"/>
      <c r="AC18" s="1196"/>
      <c r="AD18" s="1181"/>
      <c r="AE18" s="1182"/>
      <c r="AF18" s="1182"/>
      <c r="AG18" s="1182"/>
      <c r="AH18" s="1183"/>
      <c r="AI18" s="730"/>
      <c r="AJ18" s="731"/>
      <c r="AK18" s="731"/>
      <c r="AL18" s="731"/>
      <c r="AM18" s="731"/>
      <c r="AN18" s="731"/>
      <c r="AO18" s="731"/>
      <c r="AP18" s="757"/>
      <c r="AQ18" s="1161"/>
      <c r="AR18" s="1162"/>
      <c r="AS18" s="1162"/>
      <c r="AT18" s="1162"/>
      <c r="AU18" s="1162"/>
      <c r="AV18" s="1162"/>
      <c r="AW18" s="1163"/>
      <c r="AX18" s="983"/>
      <c r="AY18" s="984"/>
      <c r="AZ18" s="984"/>
      <c r="BA18" s="985"/>
      <c r="BB18" s="271"/>
      <c r="BE18" s="977"/>
      <c r="BF18" s="978"/>
      <c r="BG18" s="986"/>
      <c r="BH18" s="729"/>
      <c r="BI18" s="727"/>
      <c r="BJ18" s="728"/>
      <c r="BK18" s="728"/>
      <c r="BL18" s="728"/>
      <c r="BM18" s="728"/>
      <c r="BN18" s="728"/>
      <c r="BO18" s="728"/>
      <c r="BP18" s="728"/>
      <c r="BQ18" s="728"/>
      <c r="BR18" s="728"/>
      <c r="BS18" s="728"/>
      <c r="BT18" s="728"/>
      <c r="BU18" s="728"/>
      <c r="BV18" s="728"/>
      <c r="BW18" s="728"/>
      <c r="BX18" s="729"/>
      <c r="BY18" s="727"/>
      <c r="BZ18" s="729"/>
      <c r="CA18" s="1167"/>
      <c r="CB18" s="1168"/>
      <c r="CC18" s="1168"/>
      <c r="CD18" s="1168"/>
      <c r="CE18" s="1169"/>
      <c r="CF18" s="1197"/>
      <c r="CG18" s="1198"/>
      <c r="CH18" s="1198"/>
      <c r="CI18" s="1198"/>
      <c r="CJ18" s="1199"/>
      <c r="CK18" s="727"/>
      <c r="CL18" s="728"/>
      <c r="CM18" s="728"/>
      <c r="CN18" s="728"/>
      <c r="CO18" s="728"/>
      <c r="CP18" s="728"/>
      <c r="CQ18" s="728"/>
      <c r="CR18" s="1170"/>
      <c r="CS18" s="977"/>
      <c r="CT18" s="728"/>
      <c r="CU18" s="728"/>
      <c r="CV18" s="728"/>
      <c r="CW18" s="728"/>
      <c r="CX18" s="728"/>
      <c r="CY18" s="1170"/>
      <c r="CZ18" s="983"/>
      <c r="DA18" s="984"/>
      <c r="DB18" s="984"/>
      <c r="DC18" s="985"/>
      <c r="DD18" s="277"/>
    </row>
    <row r="19" spans="2:108" s="116" customFormat="1" ht="16.5" customHeight="1">
      <c r="B19" s="270"/>
      <c r="C19" s="979"/>
      <c r="D19" s="980"/>
      <c r="E19" s="806"/>
      <c r="F19" s="807"/>
      <c r="G19" s="1184"/>
      <c r="H19" s="1185"/>
      <c r="I19" s="1185"/>
      <c r="J19" s="1185"/>
      <c r="K19" s="1185"/>
      <c r="L19" s="1185"/>
      <c r="M19" s="1185"/>
      <c r="N19" s="1185"/>
      <c r="O19" s="1185"/>
      <c r="P19" s="1185"/>
      <c r="Q19" s="1185"/>
      <c r="R19" s="1185"/>
      <c r="S19" s="1185"/>
      <c r="T19" s="1185"/>
      <c r="U19" s="1185"/>
      <c r="V19" s="1186"/>
      <c r="W19" s="1187"/>
      <c r="X19" s="779"/>
      <c r="Y19" s="1188"/>
      <c r="Z19" s="1189"/>
      <c r="AA19" s="1189"/>
      <c r="AB19" s="1189"/>
      <c r="AC19" s="1190"/>
      <c r="AD19" s="1191"/>
      <c r="AE19" s="1192"/>
      <c r="AF19" s="1192"/>
      <c r="AG19" s="1192"/>
      <c r="AH19" s="1193"/>
      <c r="AI19" s="761"/>
      <c r="AJ19" s="762"/>
      <c r="AK19" s="762"/>
      <c r="AL19" s="762"/>
      <c r="AM19" s="762"/>
      <c r="AN19" s="762"/>
      <c r="AO19" s="762"/>
      <c r="AP19" s="763"/>
      <c r="AQ19" s="1164"/>
      <c r="AR19" s="1165"/>
      <c r="AS19" s="1165"/>
      <c r="AT19" s="1165"/>
      <c r="AU19" s="1165"/>
      <c r="AV19" s="1165"/>
      <c r="AW19" s="1166"/>
      <c r="AX19" s="987"/>
      <c r="AY19" s="988"/>
      <c r="AZ19" s="988"/>
      <c r="BA19" s="989"/>
      <c r="BB19" s="274"/>
      <c r="BE19" s="990" t="str">
        <f>IF(C19="","",C19)</f>
        <v/>
      </c>
      <c r="BF19" s="991"/>
      <c r="BG19" s="981" t="str">
        <f>IF(E19="","",E19)</f>
        <v/>
      </c>
      <c r="BH19" s="982"/>
      <c r="BI19" s="1158" t="str">
        <f>IF(G19="","",G19)</f>
        <v/>
      </c>
      <c r="BJ19" s="1159"/>
      <c r="BK19" s="1159" t="str">
        <f>IF(I19="","",I19)</f>
        <v/>
      </c>
      <c r="BL19" s="1159"/>
      <c r="BM19" s="1159" t="str">
        <f>IF(K19="","",K19)</f>
        <v/>
      </c>
      <c r="BN19" s="1159"/>
      <c r="BO19" s="1159" t="str">
        <f>IF(M19="","",M19)</f>
        <v/>
      </c>
      <c r="BP19" s="1159"/>
      <c r="BQ19" s="1159" t="str">
        <f>IF(O19="","",O19)</f>
        <v/>
      </c>
      <c r="BR19" s="1159"/>
      <c r="BS19" s="1159" t="str">
        <f>IF(Q19="","",Q19)</f>
        <v/>
      </c>
      <c r="BT19" s="1159"/>
      <c r="BU19" s="1159" t="str">
        <f>IF(S19="","",S19)</f>
        <v/>
      </c>
      <c r="BV19" s="1159"/>
      <c r="BW19" s="1159" t="str">
        <f>IF(U19="","",U19)</f>
        <v/>
      </c>
      <c r="BX19" s="1160"/>
      <c r="BY19" s="1171" t="str">
        <f>IF(W19="","",W19)</f>
        <v/>
      </c>
      <c r="BZ19" s="1171"/>
      <c r="CA19" s="1172" t="str">
        <f>IF(Y19="","",Y19)</f>
        <v/>
      </c>
      <c r="CB19" s="1173"/>
      <c r="CC19" s="1173"/>
      <c r="CD19" s="1173"/>
      <c r="CE19" s="1174"/>
      <c r="CF19" s="1175" t="str">
        <f>IF(AD19="","",AD19)</f>
        <v/>
      </c>
      <c r="CG19" s="1176"/>
      <c r="CH19" s="1176"/>
      <c r="CI19" s="1176"/>
      <c r="CJ19" s="1177"/>
      <c r="CK19" s="767" t="str">
        <f>IF(AI19="","",AI19)</f>
        <v/>
      </c>
      <c r="CL19" s="768"/>
      <c r="CM19" s="768"/>
      <c r="CN19" s="768"/>
      <c r="CO19" s="768"/>
      <c r="CP19" s="768"/>
      <c r="CQ19" s="768"/>
      <c r="CR19" s="769"/>
      <c r="CS19" s="1178"/>
      <c r="CT19" s="1179"/>
      <c r="CU19" s="1179"/>
      <c r="CV19" s="1179"/>
      <c r="CW19" s="1179"/>
      <c r="CX19" s="1179"/>
      <c r="CY19" s="1180"/>
      <c r="CZ19" s="992" t="str">
        <f>IF(AX19="","",AX19)</f>
        <v/>
      </c>
      <c r="DA19" s="993"/>
      <c r="DB19" s="993"/>
      <c r="DC19" s="994"/>
      <c r="DD19" s="275"/>
    </row>
    <row r="20" spans="2:108" s="116" customFormat="1" ht="11.25" customHeight="1">
      <c r="B20" s="270"/>
      <c r="C20" s="968"/>
      <c r="D20" s="969"/>
      <c r="E20" s="970"/>
      <c r="F20" s="732"/>
      <c r="G20" s="730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2"/>
      <c r="W20" s="730"/>
      <c r="X20" s="732"/>
      <c r="Y20" s="1194"/>
      <c r="Z20" s="1195"/>
      <c r="AA20" s="1195"/>
      <c r="AB20" s="1195"/>
      <c r="AC20" s="1196"/>
      <c r="AD20" s="1181"/>
      <c r="AE20" s="1182"/>
      <c r="AF20" s="1182"/>
      <c r="AG20" s="1182"/>
      <c r="AH20" s="1183"/>
      <c r="AI20" s="730"/>
      <c r="AJ20" s="731"/>
      <c r="AK20" s="731"/>
      <c r="AL20" s="731"/>
      <c r="AM20" s="731"/>
      <c r="AN20" s="731"/>
      <c r="AO20" s="731"/>
      <c r="AP20" s="757"/>
      <c r="AQ20" s="1161"/>
      <c r="AR20" s="1162"/>
      <c r="AS20" s="1162"/>
      <c r="AT20" s="1162"/>
      <c r="AU20" s="1162"/>
      <c r="AV20" s="1162"/>
      <c r="AW20" s="1163"/>
      <c r="AX20" s="983"/>
      <c r="AY20" s="984"/>
      <c r="AZ20" s="984"/>
      <c r="BA20" s="985"/>
      <c r="BB20" s="271"/>
      <c r="BE20" s="977"/>
      <c r="BF20" s="978"/>
      <c r="BG20" s="986"/>
      <c r="BH20" s="729"/>
      <c r="BI20" s="727"/>
      <c r="BJ20" s="728"/>
      <c r="BK20" s="728"/>
      <c r="BL20" s="728"/>
      <c r="BM20" s="728"/>
      <c r="BN20" s="728"/>
      <c r="BO20" s="728"/>
      <c r="BP20" s="728"/>
      <c r="BQ20" s="728"/>
      <c r="BR20" s="728"/>
      <c r="BS20" s="728"/>
      <c r="BT20" s="728"/>
      <c r="BU20" s="728"/>
      <c r="BV20" s="728"/>
      <c r="BW20" s="728"/>
      <c r="BX20" s="729"/>
      <c r="BY20" s="727"/>
      <c r="BZ20" s="729"/>
      <c r="CA20" s="1167"/>
      <c r="CB20" s="1168"/>
      <c r="CC20" s="1168"/>
      <c r="CD20" s="1168"/>
      <c r="CE20" s="1169"/>
      <c r="CF20" s="1197"/>
      <c r="CG20" s="1198"/>
      <c r="CH20" s="1198"/>
      <c r="CI20" s="1198"/>
      <c r="CJ20" s="1199"/>
      <c r="CK20" s="727"/>
      <c r="CL20" s="728"/>
      <c r="CM20" s="728"/>
      <c r="CN20" s="728"/>
      <c r="CO20" s="728"/>
      <c r="CP20" s="728"/>
      <c r="CQ20" s="728"/>
      <c r="CR20" s="1170"/>
      <c r="CS20" s="977"/>
      <c r="CT20" s="728"/>
      <c r="CU20" s="728"/>
      <c r="CV20" s="728"/>
      <c r="CW20" s="728"/>
      <c r="CX20" s="728"/>
      <c r="CY20" s="1170"/>
      <c r="CZ20" s="983"/>
      <c r="DA20" s="984"/>
      <c r="DB20" s="984"/>
      <c r="DC20" s="985"/>
      <c r="DD20" s="277"/>
    </row>
    <row r="21" spans="2:108" s="116" customFormat="1" ht="16.5" customHeight="1">
      <c r="B21" s="270"/>
      <c r="C21" s="979"/>
      <c r="D21" s="980"/>
      <c r="E21" s="806"/>
      <c r="F21" s="807"/>
      <c r="G21" s="1184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6"/>
      <c r="W21" s="1187"/>
      <c r="X21" s="779"/>
      <c r="Y21" s="1188"/>
      <c r="Z21" s="1189"/>
      <c r="AA21" s="1189"/>
      <c r="AB21" s="1189"/>
      <c r="AC21" s="1190"/>
      <c r="AD21" s="1191"/>
      <c r="AE21" s="1192"/>
      <c r="AF21" s="1192"/>
      <c r="AG21" s="1192"/>
      <c r="AH21" s="1193"/>
      <c r="AI21" s="761"/>
      <c r="AJ21" s="762"/>
      <c r="AK21" s="762"/>
      <c r="AL21" s="762"/>
      <c r="AM21" s="762"/>
      <c r="AN21" s="762"/>
      <c r="AO21" s="762"/>
      <c r="AP21" s="763"/>
      <c r="AQ21" s="1164"/>
      <c r="AR21" s="1165"/>
      <c r="AS21" s="1165"/>
      <c r="AT21" s="1165"/>
      <c r="AU21" s="1165"/>
      <c r="AV21" s="1165"/>
      <c r="AW21" s="1166"/>
      <c r="AX21" s="987"/>
      <c r="AY21" s="988"/>
      <c r="AZ21" s="988"/>
      <c r="BA21" s="989"/>
      <c r="BB21" s="274"/>
      <c r="BE21" s="990" t="str">
        <f>IF(C21="","",C21)</f>
        <v/>
      </c>
      <c r="BF21" s="991"/>
      <c r="BG21" s="981" t="str">
        <f>IF(E21="","",E21)</f>
        <v/>
      </c>
      <c r="BH21" s="982"/>
      <c r="BI21" s="1158" t="str">
        <f>IF(G21="","",G21)</f>
        <v/>
      </c>
      <c r="BJ21" s="1159"/>
      <c r="BK21" s="1159" t="str">
        <f>IF(I21="","",I21)</f>
        <v/>
      </c>
      <c r="BL21" s="1159"/>
      <c r="BM21" s="1159" t="str">
        <f>IF(K21="","",K21)</f>
        <v/>
      </c>
      <c r="BN21" s="1159"/>
      <c r="BO21" s="1159" t="str">
        <f>IF(M21="","",M21)</f>
        <v/>
      </c>
      <c r="BP21" s="1159"/>
      <c r="BQ21" s="1159" t="str">
        <f>IF(O21="","",O21)</f>
        <v/>
      </c>
      <c r="BR21" s="1159"/>
      <c r="BS21" s="1159" t="str">
        <f>IF(Q21="","",Q21)</f>
        <v/>
      </c>
      <c r="BT21" s="1159"/>
      <c r="BU21" s="1159" t="str">
        <f>IF(S21="","",S21)</f>
        <v/>
      </c>
      <c r="BV21" s="1159"/>
      <c r="BW21" s="1159" t="str">
        <f>IF(U21="","",U21)</f>
        <v/>
      </c>
      <c r="BX21" s="1160"/>
      <c r="BY21" s="1171" t="str">
        <f>IF(W21="","",W21)</f>
        <v/>
      </c>
      <c r="BZ21" s="1171"/>
      <c r="CA21" s="1172" t="str">
        <f>IF(Y21="","",Y21)</f>
        <v/>
      </c>
      <c r="CB21" s="1173"/>
      <c r="CC21" s="1173"/>
      <c r="CD21" s="1173"/>
      <c r="CE21" s="1174"/>
      <c r="CF21" s="1175" t="str">
        <f>IF(AD21="","",AD21)</f>
        <v/>
      </c>
      <c r="CG21" s="1176"/>
      <c r="CH21" s="1176"/>
      <c r="CI21" s="1176"/>
      <c r="CJ21" s="1177"/>
      <c r="CK21" s="767" t="str">
        <f>IF(AI21="","",AI21)</f>
        <v/>
      </c>
      <c r="CL21" s="768"/>
      <c r="CM21" s="768"/>
      <c r="CN21" s="768"/>
      <c r="CO21" s="768"/>
      <c r="CP21" s="768"/>
      <c r="CQ21" s="768"/>
      <c r="CR21" s="769"/>
      <c r="CS21" s="1178"/>
      <c r="CT21" s="1179"/>
      <c r="CU21" s="1179"/>
      <c r="CV21" s="1179"/>
      <c r="CW21" s="1179"/>
      <c r="CX21" s="1179"/>
      <c r="CY21" s="1180"/>
      <c r="CZ21" s="992" t="str">
        <f>IF(AX21="","",AX21)</f>
        <v/>
      </c>
      <c r="DA21" s="993"/>
      <c r="DB21" s="993"/>
      <c r="DC21" s="994"/>
      <c r="DD21" s="275"/>
    </row>
    <row r="22" spans="2:108" s="116" customFormat="1" ht="11.25" customHeight="1">
      <c r="B22" s="270"/>
      <c r="C22" s="968"/>
      <c r="D22" s="969"/>
      <c r="E22" s="970"/>
      <c r="F22" s="732"/>
      <c r="G22" s="730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731"/>
      <c r="T22" s="731"/>
      <c r="U22" s="731"/>
      <c r="V22" s="732"/>
      <c r="W22" s="730"/>
      <c r="X22" s="732"/>
      <c r="Y22" s="1194"/>
      <c r="Z22" s="1195"/>
      <c r="AA22" s="1195"/>
      <c r="AB22" s="1195"/>
      <c r="AC22" s="1196"/>
      <c r="AD22" s="1181"/>
      <c r="AE22" s="1182"/>
      <c r="AF22" s="1182"/>
      <c r="AG22" s="1182"/>
      <c r="AH22" s="1183"/>
      <c r="AI22" s="730"/>
      <c r="AJ22" s="731"/>
      <c r="AK22" s="731"/>
      <c r="AL22" s="731"/>
      <c r="AM22" s="731"/>
      <c r="AN22" s="731"/>
      <c r="AO22" s="731"/>
      <c r="AP22" s="757"/>
      <c r="AQ22" s="1161"/>
      <c r="AR22" s="1162"/>
      <c r="AS22" s="1162"/>
      <c r="AT22" s="1162"/>
      <c r="AU22" s="1162"/>
      <c r="AV22" s="1162"/>
      <c r="AW22" s="1163"/>
      <c r="AX22" s="983"/>
      <c r="AY22" s="984"/>
      <c r="AZ22" s="984"/>
      <c r="BA22" s="985"/>
      <c r="BB22" s="271"/>
      <c r="BE22" s="977"/>
      <c r="BF22" s="978"/>
      <c r="BG22" s="986"/>
      <c r="BH22" s="729"/>
      <c r="BI22" s="727"/>
      <c r="BJ22" s="728"/>
      <c r="BK22" s="728"/>
      <c r="BL22" s="728"/>
      <c r="BM22" s="728"/>
      <c r="BN22" s="728"/>
      <c r="BO22" s="728"/>
      <c r="BP22" s="728"/>
      <c r="BQ22" s="728"/>
      <c r="BR22" s="728"/>
      <c r="BS22" s="728"/>
      <c r="BT22" s="728"/>
      <c r="BU22" s="728"/>
      <c r="BV22" s="728"/>
      <c r="BW22" s="728"/>
      <c r="BX22" s="729"/>
      <c r="BY22" s="727"/>
      <c r="BZ22" s="729"/>
      <c r="CA22" s="1167"/>
      <c r="CB22" s="1168"/>
      <c r="CC22" s="1168"/>
      <c r="CD22" s="1168"/>
      <c r="CE22" s="1169"/>
      <c r="CF22" s="1197"/>
      <c r="CG22" s="1198"/>
      <c r="CH22" s="1198"/>
      <c r="CI22" s="1198"/>
      <c r="CJ22" s="1199"/>
      <c r="CK22" s="727"/>
      <c r="CL22" s="728"/>
      <c r="CM22" s="728"/>
      <c r="CN22" s="728"/>
      <c r="CO22" s="728"/>
      <c r="CP22" s="728"/>
      <c r="CQ22" s="728"/>
      <c r="CR22" s="1170"/>
      <c r="CS22" s="977"/>
      <c r="CT22" s="728"/>
      <c r="CU22" s="728"/>
      <c r="CV22" s="728"/>
      <c r="CW22" s="728"/>
      <c r="CX22" s="728"/>
      <c r="CY22" s="1170"/>
      <c r="CZ22" s="983"/>
      <c r="DA22" s="984"/>
      <c r="DB22" s="984"/>
      <c r="DC22" s="985"/>
      <c r="DD22" s="277"/>
    </row>
    <row r="23" spans="2:108" s="116" customFormat="1" ht="16.5" customHeight="1">
      <c r="B23" s="270"/>
      <c r="C23" s="979"/>
      <c r="D23" s="980"/>
      <c r="E23" s="806"/>
      <c r="F23" s="807"/>
      <c r="G23" s="1184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6"/>
      <c r="W23" s="1187"/>
      <c r="X23" s="779"/>
      <c r="Y23" s="1188"/>
      <c r="Z23" s="1189"/>
      <c r="AA23" s="1189"/>
      <c r="AB23" s="1189"/>
      <c r="AC23" s="1190"/>
      <c r="AD23" s="1191"/>
      <c r="AE23" s="1192"/>
      <c r="AF23" s="1192"/>
      <c r="AG23" s="1192"/>
      <c r="AH23" s="1193"/>
      <c r="AI23" s="761"/>
      <c r="AJ23" s="762"/>
      <c r="AK23" s="762"/>
      <c r="AL23" s="762"/>
      <c r="AM23" s="762"/>
      <c r="AN23" s="762"/>
      <c r="AO23" s="762"/>
      <c r="AP23" s="763"/>
      <c r="AQ23" s="1164"/>
      <c r="AR23" s="1165"/>
      <c r="AS23" s="1165"/>
      <c r="AT23" s="1165"/>
      <c r="AU23" s="1165"/>
      <c r="AV23" s="1165"/>
      <c r="AW23" s="1166"/>
      <c r="AX23" s="987"/>
      <c r="AY23" s="988"/>
      <c r="AZ23" s="988"/>
      <c r="BA23" s="989"/>
      <c r="BB23" s="274"/>
      <c r="BE23" s="990" t="str">
        <f>IF(C23="","",C23)</f>
        <v/>
      </c>
      <c r="BF23" s="991"/>
      <c r="BG23" s="981" t="str">
        <f>IF(E23="","",E23)</f>
        <v/>
      </c>
      <c r="BH23" s="982"/>
      <c r="BI23" s="1158" t="str">
        <f>IF(G23="","",G23)</f>
        <v/>
      </c>
      <c r="BJ23" s="1159"/>
      <c r="BK23" s="1159" t="str">
        <f>IF(I23="","",I23)</f>
        <v/>
      </c>
      <c r="BL23" s="1159"/>
      <c r="BM23" s="1159" t="str">
        <f>IF(K23="","",K23)</f>
        <v/>
      </c>
      <c r="BN23" s="1159"/>
      <c r="BO23" s="1159" t="str">
        <f>IF(M23="","",M23)</f>
        <v/>
      </c>
      <c r="BP23" s="1159"/>
      <c r="BQ23" s="1159" t="str">
        <f>IF(O23="","",O23)</f>
        <v/>
      </c>
      <c r="BR23" s="1159"/>
      <c r="BS23" s="1159" t="str">
        <f>IF(Q23="","",Q23)</f>
        <v/>
      </c>
      <c r="BT23" s="1159"/>
      <c r="BU23" s="1159" t="str">
        <f>IF(S23="","",S23)</f>
        <v/>
      </c>
      <c r="BV23" s="1159"/>
      <c r="BW23" s="1159" t="str">
        <f>IF(U23="","",U23)</f>
        <v/>
      </c>
      <c r="BX23" s="1160"/>
      <c r="BY23" s="1171" t="str">
        <f>IF(W23="","",W23)</f>
        <v/>
      </c>
      <c r="BZ23" s="1171"/>
      <c r="CA23" s="1172" t="str">
        <f>IF(Y23="","",Y23)</f>
        <v/>
      </c>
      <c r="CB23" s="1173"/>
      <c r="CC23" s="1173"/>
      <c r="CD23" s="1173"/>
      <c r="CE23" s="1174"/>
      <c r="CF23" s="1175" t="str">
        <f>IF(AD23="","",AD23)</f>
        <v/>
      </c>
      <c r="CG23" s="1176"/>
      <c r="CH23" s="1176"/>
      <c r="CI23" s="1176"/>
      <c r="CJ23" s="1177"/>
      <c r="CK23" s="767" t="str">
        <f>IF(AI23="","",AI23)</f>
        <v/>
      </c>
      <c r="CL23" s="768"/>
      <c r="CM23" s="768"/>
      <c r="CN23" s="768"/>
      <c r="CO23" s="768"/>
      <c r="CP23" s="768"/>
      <c r="CQ23" s="768"/>
      <c r="CR23" s="769"/>
      <c r="CS23" s="1178"/>
      <c r="CT23" s="1179"/>
      <c r="CU23" s="1179"/>
      <c r="CV23" s="1179"/>
      <c r="CW23" s="1179"/>
      <c r="CX23" s="1179"/>
      <c r="CY23" s="1180"/>
      <c r="CZ23" s="992" t="str">
        <f>IF(AX23="","",AX23)</f>
        <v/>
      </c>
      <c r="DA23" s="993"/>
      <c r="DB23" s="993"/>
      <c r="DC23" s="994"/>
      <c r="DD23" s="275"/>
    </row>
    <row r="24" spans="2:108" s="116" customFormat="1" ht="11.25" customHeight="1">
      <c r="B24" s="270"/>
      <c r="C24" s="968"/>
      <c r="D24" s="969"/>
      <c r="E24" s="970"/>
      <c r="F24" s="732"/>
      <c r="G24" s="730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  <c r="S24" s="731"/>
      <c r="T24" s="731"/>
      <c r="U24" s="731"/>
      <c r="V24" s="732"/>
      <c r="W24" s="730"/>
      <c r="X24" s="732"/>
      <c r="Y24" s="1194"/>
      <c r="Z24" s="1195"/>
      <c r="AA24" s="1195"/>
      <c r="AB24" s="1195"/>
      <c r="AC24" s="1196"/>
      <c r="AD24" s="1181"/>
      <c r="AE24" s="1182"/>
      <c r="AF24" s="1182"/>
      <c r="AG24" s="1182"/>
      <c r="AH24" s="1183"/>
      <c r="AI24" s="730"/>
      <c r="AJ24" s="731"/>
      <c r="AK24" s="731"/>
      <c r="AL24" s="731"/>
      <c r="AM24" s="731"/>
      <c r="AN24" s="731"/>
      <c r="AO24" s="731"/>
      <c r="AP24" s="757"/>
      <c r="AQ24" s="1161"/>
      <c r="AR24" s="1162"/>
      <c r="AS24" s="1162"/>
      <c r="AT24" s="1162"/>
      <c r="AU24" s="1162"/>
      <c r="AV24" s="1162"/>
      <c r="AW24" s="1163"/>
      <c r="AX24" s="983"/>
      <c r="AY24" s="984"/>
      <c r="AZ24" s="984"/>
      <c r="BA24" s="985"/>
      <c r="BB24" s="271"/>
      <c r="BE24" s="977"/>
      <c r="BF24" s="978"/>
      <c r="BG24" s="986"/>
      <c r="BH24" s="729"/>
      <c r="BI24" s="727"/>
      <c r="BJ24" s="728"/>
      <c r="BK24" s="728"/>
      <c r="BL24" s="728"/>
      <c r="BM24" s="728"/>
      <c r="BN24" s="728"/>
      <c r="BO24" s="728"/>
      <c r="BP24" s="728"/>
      <c r="BQ24" s="728"/>
      <c r="BR24" s="728"/>
      <c r="BS24" s="728"/>
      <c r="BT24" s="728"/>
      <c r="BU24" s="728"/>
      <c r="BV24" s="728"/>
      <c r="BW24" s="728"/>
      <c r="BX24" s="729"/>
      <c r="BY24" s="727"/>
      <c r="BZ24" s="729"/>
      <c r="CA24" s="1167"/>
      <c r="CB24" s="1168"/>
      <c r="CC24" s="1168"/>
      <c r="CD24" s="1168"/>
      <c r="CE24" s="1169"/>
      <c r="CF24" s="1197"/>
      <c r="CG24" s="1198"/>
      <c r="CH24" s="1198"/>
      <c r="CI24" s="1198"/>
      <c r="CJ24" s="1199"/>
      <c r="CK24" s="727"/>
      <c r="CL24" s="728"/>
      <c r="CM24" s="728"/>
      <c r="CN24" s="728"/>
      <c r="CO24" s="728"/>
      <c r="CP24" s="728"/>
      <c r="CQ24" s="728"/>
      <c r="CR24" s="1170"/>
      <c r="CS24" s="977"/>
      <c r="CT24" s="728"/>
      <c r="CU24" s="728"/>
      <c r="CV24" s="728"/>
      <c r="CW24" s="728"/>
      <c r="CX24" s="728"/>
      <c r="CY24" s="1170"/>
      <c r="CZ24" s="983"/>
      <c r="DA24" s="984"/>
      <c r="DB24" s="984"/>
      <c r="DC24" s="985"/>
      <c r="DD24" s="277"/>
    </row>
    <row r="25" spans="2:108" s="116" customFormat="1" ht="16.5" customHeight="1">
      <c r="B25" s="270"/>
      <c r="C25" s="979"/>
      <c r="D25" s="980"/>
      <c r="E25" s="806"/>
      <c r="F25" s="807"/>
      <c r="G25" s="1184"/>
      <c r="H25" s="1185"/>
      <c r="I25" s="1185"/>
      <c r="J25" s="1185"/>
      <c r="K25" s="1185"/>
      <c r="L25" s="1185"/>
      <c r="M25" s="1185"/>
      <c r="N25" s="1185"/>
      <c r="O25" s="1185"/>
      <c r="P25" s="1185"/>
      <c r="Q25" s="1185"/>
      <c r="R25" s="1185"/>
      <c r="S25" s="1185"/>
      <c r="T25" s="1185"/>
      <c r="U25" s="1185"/>
      <c r="V25" s="1186"/>
      <c r="W25" s="1187"/>
      <c r="X25" s="779"/>
      <c r="Y25" s="1188"/>
      <c r="Z25" s="1189"/>
      <c r="AA25" s="1189"/>
      <c r="AB25" s="1189"/>
      <c r="AC25" s="1190"/>
      <c r="AD25" s="1191"/>
      <c r="AE25" s="1192"/>
      <c r="AF25" s="1192"/>
      <c r="AG25" s="1192"/>
      <c r="AH25" s="1193"/>
      <c r="AI25" s="761"/>
      <c r="AJ25" s="762"/>
      <c r="AK25" s="762"/>
      <c r="AL25" s="762"/>
      <c r="AM25" s="762"/>
      <c r="AN25" s="762"/>
      <c r="AO25" s="762"/>
      <c r="AP25" s="763"/>
      <c r="AQ25" s="1164"/>
      <c r="AR25" s="1165"/>
      <c r="AS25" s="1165"/>
      <c r="AT25" s="1165"/>
      <c r="AU25" s="1165"/>
      <c r="AV25" s="1165"/>
      <c r="AW25" s="1166"/>
      <c r="AX25" s="987"/>
      <c r="AY25" s="988"/>
      <c r="AZ25" s="988"/>
      <c r="BA25" s="989"/>
      <c r="BB25" s="274"/>
      <c r="BE25" s="990" t="str">
        <f>IF(C25="","",C25)</f>
        <v/>
      </c>
      <c r="BF25" s="991"/>
      <c r="BG25" s="981" t="str">
        <f>IF(E25="","",E25)</f>
        <v/>
      </c>
      <c r="BH25" s="982"/>
      <c r="BI25" s="1158" t="str">
        <f>IF(G25="","",G25)</f>
        <v/>
      </c>
      <c r="BJ25" s="1159"/>
      <c r="BK25" s="1159" t="str">
        <f>IF(I25="","",I25)</f>
        <v/>
      </c>
      <c r="BL25" s="1159"/>
      <c r="BM25" s="1159" t="str">
        <f>IF(K25="","",K25)</f>
        <v/>
      </c>
      <c r="BN25" s="1159"/>
      <c r="BO25" s="1159" t="str">
        <f>IF(M25="","",M25)</f>
        <v/>
      </c>
      <c r="BP25" s="1159"/>
      <c r="BQ25" s="1159" t="str">
        <f>IF(O25="","",O25)</f>
        <v/>
      </c>
      <c r="BR25" s="1159"/>
      <c r="BS25" s="1159" t="str">
        <f>IF(Q25="","",Q25)</f>
        <v/>
      </c>
      <c r="BT25" s="1159"/>
      <c r="BU25" s="1159" t="str">
        <f>IF(S25="","",S25)</f>
        <v/>
      </c>
      <c r="BV25" s="1159"/>
      <c r="BW25" s="1159" t="str">
        <f>IF(U25="","",U25)</f>
        <v/>
      </c>
      <c r="BX25" s="1160"/>
      <c r="BY25" s="1171" t="str">
        <f>IF(W25="","",W25)</f>
        <v/>
      </c>
      <c r="BZ25" s="1171"/>
      <c r="CA25" s="1172" t="str">
        <f>IF(Y25="","",Y25)</f>
        <v/>
      </c>
      <c r="CB25" s="1173"/>
      <c r="CC25" s="1173"/>
      <c r="CD25" s="1173"/>
      <c r="CE25" s="1174"/>
      <c r="CF25" s="1175" t="str">
        <f>IF(AD25="","",AD25)</f>
        <v/>
      </c>
      <c r="CG25" s="1176"/>
      <c r="CH25" s="1176"/>
      <c r="CI25" s="1176"/>
      <c r="CJ25" s="1177"/>
      <c r="CK25" s="767" t="str">
        <f>IF(AI25="","",AI25)</f>
        <v/>
      </c>
      <c r="CL25" s="768"/>
      <c r="CM25" s="768"/>
      <c r="CN25" s="768"/>
      <c r="CO25" s="768"/>
      <c r="CP25" s="768"/>
      <c r="CQ25" s="768"/>
      <c r="CR25" s="769"/>
      <c r="CS25" s="1178"/>
      <c r="CT25" s="1179"/>
      <c r="CU25" s="1179"/>
      <c r="CV25" s="1179"/>
      <c r="CW25" s="1179"/>
      <c r="CX25" s="1179"/>
      <c r="CY25" s="1180"/>
      <c r="CZ25" s="992" t="str">
        <f>IF(AX25="","",AX25)</f>
        <v/>
      </c>
      <c r="DA25" s="993"/>
      <c r="DB25" s="993"/>
      <c r="DC25" s="994"/>
      <c r="DD25" s="275"/>
    </row>
    <row r="26" spans="2:108" s="116" customFormat="1" ht="11.25" customHeight="1">
      <c r="B26" s="270"/>
      <c r="C26" s="968"/>
      <c r="D26" s="969"/>
      <c r="E26" s="970"/>
      <c r="F26" s="732"/>
      <c r="G26" s="730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2"/>
      <c r="W26" s="730"/>
      <c r="X26" s="732"/>
      <c r="Y26" s="1194"/>
      <c r="Z26" s="1195"/>
      <c r="AA26" s="1195"/>
      <c r="AB26" s="1195"/>
      <c r="AC26" s="1196"/>
      <c r="AD26" s="1181"/>
      <c r="AE26" s="1182"/>
      <c r="AF26" s="1182"/>
      <c r="AG26" s="1182"/>
      <c r="AH26" s="1183"/>
      <c r="AI26" s="730"/>
      <c r="AJ26" s="731"/>
      <c r="AK26" s="731"/>
      <c r="AL26" s="731"/>
      <c r="AM26" s="731"/>
      <c r="AN26" s="731"/>
      <c r="AO26" s="731"/>
      <c r="AP26" s="757"/>
      <c r="AQ26" s="1161"/>
      <c r="AR26" s="1162"/>
      <c r="AS26" s="1162"/>
      <c r="AT26" s="1162"/>
      <c r="AU26" s="1162"/>
      <c r="AV26" s="1162"/>
      <c r="AW26" s="1163"/>
      <c r="AX26" s="983"/>
      <c r="AY26" s="984"/>
      <c r="AZ26" s="984"/>
      <c r="BA26" s="985"/>
      <c r="BB26" s="271"/>
      <c r="BE26" s="977"/>
      <c r="BF26" s="978"/>
      <c r="BG26" s="986"/>
      <c r="BH26" s="729"/>
      <c r="BI26" s="727"/>
      <c r="BJ26" s="728"/>
      <c r="BK26" s="728"/>
      <c r="BL26" s="728"/>
      <c r="BM26" s="728"/>
      <c r="BN26" s="728"/>
      <c r="BO26" s="728"/>
      <c r="BP26" s="728"/>
      <c r="BQ26" s="728"/>
      <c r="BR26" s="728"/>
      <c r="BS26" s="728"/>
      <c r="BT26" s="728"/>
      <c r="BU26" s="728"/>
      <c r="BV26" s="728"/>
      <c r="BW26" s="728"/>
      <c r="BX26" s="729"/>
      <c r="BY26" s="727"/>
      <c r="BZ26" s="729"/>
      <c r="CA26" s="1167"/>
      <c r="CB26" s="1168"/>
      <c r="CC26" s="1168"/>
      <c r="CD26" s="1168"/>
      <c r="CE26" s="1169"/>
      <c r="CF26" s="1197"/>
      <c r="CG26" s="1198"/>
      <c r="CH26" s="1198"/>
      <c r="CI26" s="1198"/>
      <c r="CJ26" s="1199"/>
      <c r="CK26" s="727"/>
      <c r="CL26" s="728"/>
      <c r="CM26" s="728"/>
      <c r="CN26" s="728"/>
      <c r="CO26" s="728"/>
      <c r="CP26" s="728"/>
      <c r="CQ26" s="728"/>
      <c r="CR26" s="1170"/>
      <c r="CS26" s="977"/>
      <c r="CT26" s="728"/>
      <c r="CU26" s="728"/>
      <c r="CV26" s="728"/>
      <c r="CW26" s="728"/>
      <c r="CX26" s="728"/>
      <c r="CY26" s="1170"/>
      <c r="CZ26" s="983"/>
      <c r="DA26" s="984"/>
      <c r="DB26" s="984"/>
      <c r="DC26" s="985"/>
      <c r="DD26" s="277"/>
    </row>
    <row r="27" spans="2:108" s="116" customFormat="1" ht="16.5" customHeight="1">
      <c r="B27" s="270"/>
      <c r="C27" s="979"/>
      <c r="D27" s="980"/>
      <c r="E27" s="806"/>
      <c r="F27" s="807"/>
      <c r="G27" s="1184"/>
      <c r="H27" s="1185"/>
      <c r="I27" s="1185"/>
      <c r="J27" s="1185"/>
      <c r="K27" s="1185"/>
      <c r="L27" s="1185"/>
      <c r="M27" s="1185"/>
      <c r="N27" s="1185"/>
      <c r="O27" s="1185"/>
      <c r="P27" s="1185"/>
      <c r="Q27" s="1185"/>
      <c r="R27" s="1185"/>
      <c r="S27" s="1185"/>
      <c r="T27" s="1185"/>
      <c r="U27" s="1185"/>
      <c r="V27" s="1186"/>
      <c r="W27" s="1187"/>
      <c r="X27" s="779"/>
      <c r="Y27" s="1188"/>
      <c r="Z27" s="1189"/>
      <c r="AA27" s="1189"/>
      <c r="AB27" s="1189"/>
      <c r="AC27" s="1190"/>
      <c r="AD27" s="1191"/>
      <c r="AE27" s="1192"/>
      <c r="AF27" s="1192"/>
      <c r="AG27" s="1192"/>
      <c r="AH27" s="1193"/>
      <c r="AI27" s="761"/>
      <c r="AJ27" s="762"/>
      <c r="AK27" s="762"/>
      <c r="AL27" s="762"/>
      <c r="AM27" s="762"/>
      <c r="AN27" s="762"/>
      <c r="AO27" s="762"/>
      <c r="AP27" s="763"/>
      <c r="AQ27" s="1164"/>
      <c r="AR27" s="1165"/>
      <c r="AS27" s="1165"/>
      <c r="AT27" s="1165"/>
      <c r="AU27" s="1165"/>
      <c r="AV27" s="1165"/>
      <c r="AW27" s="1166"/>
      <c r="AX27" s="987"/>
      <c r="AY27" s="988"/>
      <c r="AZ27" s="988"/>
      <c r="BA27" s="989"/>
      <c r="BB27" s="274"/>
      <c r="BE27" s="990" t="str">
        <f>IF(C27="","",C27)</f>
        <v/>
      </c>
      <c r="BF27" s="991"/>
      <c r="BG27" s="981" t="str">
        <f>IF(E27="","",E27)</f>
        <v/>
      </c>
      <c r="BH27" s="982"/>
      <c r="BI27" s="1158" t="str">
        <f>IF(G27="","",G27)</f>
        <v/>
      </c>
      <c r="BJ27" s="1159"/>
      <c r="BK27" s="1159" t="str">
        <f>IF(I27="","",I27)</f>
        <v/>
      </c>
      <c r="BL27" s="1159"/>
      <c r="BM27" s="1159" t="str">
        <f>IF(K27="","",K27)</f>
        <v/>
      </c>
      <c r="BN27" s="1159"/>
      <c r="BO27" s="1159" t="str">
        <f>IF(M27="","",M27)</f>
        <v/>
      </c>
      <c r="BP27" s="1159"/>
      <c r="BQ27" s="1159" t="str">
        <f>IF(O27="","",O27)</f>
        <v/>
      </c>
      <c r="BR27" s="1159"/>
      <c r="BS27" s="1159" t="str">
        <f>IF(Q27="","",Q27)</f>
        <v/>
      </c>
      <c r="BT27" s="1159"/>
      <c r="BU27" s="1159" t="str">
        <f>IF(S27="","",S27)</f>
        <v/>
      </c>
      <c r="BV27" s="1159"/>
      <c r="BW27" s="1159" t="str">
        <f>IF(U27="","",U27)</f>
        <v/>
      </c>
      <c r="BX27" s="1160"/>
      <c r="BY27" s="1171" t="str">
        <f>IF(W27="","",W27)</f>
        <v/>
      </c>
      <c r="BZ27" s="1171"/>
      <c r="CA27" s="1172" t="str">
        <f>IF(Y27="","",Y27)</f>
        <v/>
      </c>
      <c r="CB27" s="1173"/>
      <c r="CC27" s="1173"/>
      <c r="CD27" s="1173"/>
      <c r="CE27" s="1174"/>
      <c r="CF27" s="1175" t="str">
        <f>IF(AD27="","",AD27)</f>
        <v/>
      </c>
      <c r="CG27" s="1176"/>
      <c r="CH27" s="1176"/>
      <c r="CI27" s="1176"/>
      <c r="CJ27" s="1177"/>
      <c r="CK27" s="767" t="str">
        <f>IF(AI27="","",AI27)</f>
        <v/>
      </c>
      <c r="CL27" s="768"/>
      <c r="CM27" s="768"/>
      <c r="CN27" s="768"/>
      <c r="CO27" s="768"/>
      <c r="CP27" s="768"/>
      <c r="CQ27" s="768"/>
      <c r="CR27" s="769"/>
      <c r="CS27" s="1178"/>
      <c r="CT27" s="1179"/>
      <c r="CU27" s="1179"/>
      <c r="CV27" s="1179"/>
      <c r="CW27" s="1179"/>
      <c r="CX27" s="1179"/>
      <c r="CY27" s="1180"/>
      <c r="CZ27" s="992" t="str">
        <f>IF(AX27="","",AX27)</f>
        <v/>
      </c>
      <c r="DA27" s="993"/>
      <c r="DB27" s="993"/>
      <c r="DC27" s="994"/>
      <c r="DD27" s="275"/>
    </row>
    <row r="28" spans="2:108" s="116" customFormat="1" ht="11.25" customHeight="1">
      <c r="B28" s="270"/>
      <c r="C28" s="968"/>
      <c r="D28" s="969"/>
      <c r="E28" s="970"/>
      <c r="F28" s="732"/>
      <c r="G28" s="730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2"/>
      <c r="W28" s="730"/>
      <c r="X28" s="732"/>
      <c r="Y28" s="1194"/>
      <c r="Z28" s="1195"/>
      <c r="AA28" s="1195"/>
      <c r="AB28" s="1195"/>
      <c r="AC28" s="1196"/>
      <c r="AD28" s="1181"/>
      <c r="AE28" s="1182"/>
      <c r="AF28" s="1182"/>
      <c r="AG28" s="1182"/>
      <c r="AH28" s="1183"/>
      <c r="AI28" s="730"/>
      <c r="AJ28" s="731"/>
      <c r="AK28" s="731"/>
      <c r="AL28" s="731"/>
      <c r="AM28" s="731"/>
      <c r="AN28" s="731"/>
      <c r="AO28" s="731"/>
      <c r="AP28" s="757"/>
      <c r="AQ28" s="1161"/>
      <c r="AR28" s="1162"/>
      <c r="AS28" s="1162"/>
      <c r="AT28" s="1162"/>
      <c r="AU28" s="1162"/>
      <c r="AV28" s="1162"/>
      <c r="AW28" s="1163"/>
      <c r="AX28" s="983"/>
      <c r="AY28" s="984"/>
      <c r="AZ28" s="984"/>
      <c r="BA28" s="985"/>
      <c r="BB28" s="271"/>
      <c r="BE28" s="977"/>
      <c r="BF28" s="978"/>
      <c r="BG28" s="986"/>
      <c r="BH28" s="729"/>
      <c r="BI28" s="727"/>
      <c r="BJ28" s="728"/>
      <c r="BK28" s="728"/>
      <c r="BL28" s="728"/>
      <c r="BM28" s="728"/>
      <c r="BN28" s="728"/>
      <c r="BO28" s="728"/>
      <c r="BP28" s="728"/>
      <c r="BQ28" s="728"/>
      <c r="BR28" s="728"/>
      <c r="BS28" s="728"/>
      <c r="BT28" s="728"/>
      <c r="BU28" s="728"/>
      <c r="BV28" s="728"/>
      <c r="BW28" s="728"/>
      <c r="BX28" s="729"/>
      <c r="BY28" s="727"/>
      <c r="BZ28" s="729"/>
      <c r="CA28" s="1167"/>
      <c r="CB28" s="1168"/>
      <c r="CC28" s="1168"/>
      <c r="CD28" s="1168"/>
      <c r="CE28" s="1169"/>
      <c r="CF28" s="1197"/>
      <c r="CG28" s="1198"/>
      <c r="CH28" s="1198"/>
      <c r="CI28" s="1198"/>
      <c r="CJ28" s="1199"/>
      <c r="CK28" s="727"/>
      <c r="CL28" s="728"/>
      <c r="CM28" s="728"/>
      <c r="CN28" s="728"/>
      <c r="CO28" s="728"/>
      <c r="CP28" s="728"/>
      <c r="CQ28" s="728"/>
      <c r="CR28" s="1170"/>
      <c r="CS28" s="977"/>
      <c r="CT28" s="728"/>
      <c r="CU28" s="728"/>
      <c r="CV28" s="728"/>
      <c r="CW28" s="728"/>
      <c r="CX28" s="728"/>
      <c r="CY28" s="1170"/>
      <c r="CZ28" s="983"/>
      <c r="DA28" s="984"/>
      <c r="DB28" s="984"/>
      <c r="DC28" s="985"/>
      <c r="DD28" s="277"/>
    </row>
    <row r="29" spans="2:108" s="116" customFormat="1" ht="16.5" customHeight="1">
      <c r="B29" s="270"/>
      <c r="C29" s="979"/>
      <c r="D29" s="980"/>
      <c r="E29" s="806"/>
      <c r="F29" s="807"/>
      <c r="G29" s="1184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6"/>
      <c r="W29" s="1187"/>
      <c r="X29" s="779"/>
      <c r="Y29" s="1188"/>
      <c r="Z29" s="1189"/>
      <c r="AA29" s="1189"/>
      <c r="AB29" s="1189"/>
      <c r="AC29" s="1190"/>
      <c r="AD29" s="1191"/>
      <c r="AE29" s="1192"/>
      <c r="AF29" s="1192"/>
      <c r="AG29" s="1192"/>
      <c r="AH29" s="1193"/>
      <c r="AI29" s="761"/>
      <c r="AJ29" s="762"/>
      <c r="AK29" s="762"/>
      <c r="AL29" s="762"/>
      <c r="AM29" s="762"/>
      <c r="AN29" s="762"/>
      <c r="AO29" s="762"/>
      <c r="AP29" s="763"/>
      <c r="AQ29" s="1164"/>
      <c r="AR29" s="1165"/>
      <c r="AS29" s="1165"/>
      <c r="AT29" s="1165"/>
      <c r="AU29" s="1165"/>
      <c r="AV29" s="1165"/>
      <c r="AW29" s="1166"/>
      <c r="AX29" s="987"/>
      <c r="AY29" s="988"/>
      <c r="AZ29" s="988"/>
      <c r="BA29" s="989"/>
      <c r="BB29" s="274"/>
      <c r="BE29" s="990" t="str">
        <f>IF(C29="","",C29)</f>
        <v/>
      </c>
      <c r="BF29" s="991"/>
      <c r="BG29" s="981" t="str">
        <f>IF(E29="","",E29)</f>
        <v/>
      </c>
      <c r="BH29" s="982"/>
      <c r="BI29" s="1158" t="str">
        <f>IF(G29="","",G29)</f>
        <v/>
      </c>
      <c r="BJ29" s="1159"/>
      <c r="BK29" s="1159" t="str">
        <f>IF(I29="","",I29)</f>
        <v/>
      </c>
      <c r="BL29" s="1159"/>
      <c r="BM29" s="1159" t="str">
        <f>IF(K29="","",K29)</f>
        <v/>
      </c>
      <c r="BN29" s="1159"/>
      <c r="BO29" s="1159" t="str">
        <f>IF(M29="","",M29)</f>
        <v/>
      </c>
      <c r="BP29" s="1159"/>
      <c r="BQ29" s="1159" t="str">
        <f>IF(O29="","",O29)</f>
        <v/>
      </c>
      <c r="BR29" s="1159"/>
      <c r="BS29" s="1159" t="str">
        <f>IF(Q29="","",Q29)</f>
        <v/>
      </c>
      <c r="BT29" s="1159"/>
      <c r="BU29" s="1159" t="str">
        <f>IF(S29="","",S29)</f>
        <v/>
      </c>
      <c r="BV29" s="1159"/>
      <c r="BW29" s="1159" t="str">
        <f>IF(U29="","",U29)</f>
        <v/>
      </c>
      <c r="BX29" s="1160"/>
      <c r="BY29" s="1171" t="str">
        <f>IF(W29="","",W29)</f>
        <v/>
      </c>
      <c r="BZ29" s="1171"/>
      <c r="CA29" s="1172" t="str">
        <f>IF(Y29="","",Y29)</f>
        <v/>
      </c>
      <c r="CB29" s="1173"/>
      <c r="CC29" s="1173"/>
      <c r="CD29" s="1173"/>
      <c r="CE29" s="1174"/>
      <c r="CF29" s="1175" t="str">
        <f>IF(AD29="","",AD29)</f>
        <v/>
      </c>
      <c r="CG29" s="1176"/>
      <c r="CH29" s="1176"/>
      <c r="CI29" s="1176"/>
      <c r="CJ29" s="1177"/>
      <c r="CK29" s="767" t="str">
        <f>IF(AI29="","",AI29)</f>
        <v/>
      </c>
      <c r="CL29" s="768"/>
      <c r="CM29" s="768"/>
      <c r="CN29" s="768"/>
      <c r="CO29" s="768"/>
      <c r="CP29" s="768"/>
      <c r="CQ29" s="768"/>
      <c r="CR29" s="769"/>
      <c r="CS29" s="1178"/>
      <c r="CT29" s="1179"/>
      <c r="CU29" s="1179"/>
      <c r="CV29" s="1179"/>
      <c r="CW29" s="1179"/>
      <c r="CX29" s="1179"/>
      <c r="CY29" s="1180"/>
      <c r="CZ29" s="992" t="str">
        <f>IF(AX29="","",AX29)</f>
        <v/>
      </c>
      <c r="DA29" s="993"/>
      <c r="DB29" s="993"/>
      <c r="DC29" s="994"/>
      <c r="DD29" s="275"/>
    </row>
    <row r="30" spans="2:108" s="116" customFormat="1" ht="11.25" customHeight="1">
      <c r="B30" s="270"/>
      <c r="C30" s="968"/>
      <c r="D30" s="969"/>
      <c r="E30" s="970"/>
      <c r="F30" s="732"/>
      <c r="G30" s="730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2"/>
      <c r="W30" s="730"/>
      <c r="X30" s="732"/>
      <c r="Y30" s="1194"/>
      <c r="Z30" s="1195"/>
      <c r="AA30" s="1195"/>
      <c r="AB30" s="1195"/>
      <c r="AC30" s="1196"/>
      <c r="AD30" s="1181"/>
      <c r="AE30" s="1182"/>
      <c r="AF30" s="1182"/>
      <c r="AG30" s="1182"/>
      <c r="AH30" s="1183"/>
      <c r="AI30" s="730"/>
      <c r="AJ30" s="731"/>
      <c r="AK30" s="731"/>
      <c r="AL30" s="731"/>
      <c r="AM30" s="731"/>
      <c r="AN30" s="731"/>
      <c r="AO30" s="731"/>
      <c r="AP30" s="757"/>
      <c r="AQ30" s="1161"/>
      <c r="AR30" s="1162"/>
      <c r="AS30" s="1162"/>
      <c r="AT30" s="1162"/>
      <c r="AU30" s="1162"/>
      <c r="AV30" s="1162"/>
      <c r="AW30" s="1163"/>
      <c r="AX30" s="983"/>
      <c r="AY30" s="984"/>
      <c r="AZ30" s="984"/>
      <c r="BA30" s="985"/>
      <c r="BB30" s="271"/>
      <c r="BE30" s="977"/>
      <c r="BF30" s="978"/>
      <c r="BG30" s="986"/>
      <c r="BH30" s="729"/>
      <c r="BI30" s="727"/>
      <c r="BJ30" s="728"/>
      <c r="BK30" s="728"/>
      <c r="BL30" s="728"/>
      <c r="BM30" s="728"/>
      <c r="BN30" s="728"/>
      <c r="BO30" s="728"/>
      <c r="BP30" s="728"/>
      <c r="BQ30" s="728"/>
      <c r="BR30" s="728"/>
      <c r="BS30" s="728"/>
      <c r="BT30" s="728"/>
      <c r="BU30" s="728"/>
      <c r="BV30" s="728"/>
      <c r="BW30" s="728"/>
      <c r="BX30" s="729"/>
      <c r="BY30" s="727"/>
      <c r="BZ30" s="729"/>
      <c r="CA30" s="1167"/>
      <c r="CB30" s="1168"/>
      <c r="CC30" s="1168"/>
      <c r="CD30" s="1168"/>
      <c r="CE30" s="1169"/>
      <c r="CF30" s="1197"/>
      <c r="CG30" s="1198"/>
      <c r="CH30" s="1198"/>
      <c r="CI30" s="1198"/>
      <c r="CJ30" s="1199"/>
      <c r="CK30" s="727"/>
      <c r="CL30" s="728"/>
      <c r="CM30" s="728"/>
      <c r="CN30" s="728"/>
      <c r="CO30" s="728"/>
      <c r="CP30" s="728"/>
      <c r="CQ30" s="728"/>
      <c r="CR30" s="1170"/>
      <c r="CS30" s="977"/>
      <c r="CT30" s="728"/>
      <c r="CU30" s="728"/>
      <c r="CV30" s="728"/>
      <c r="CW30" s="728"/>
      <c r="CX30" s="728"/>
      <c r="CY30" s="1170"/>
      <c r="CZ30" s="983"/>
      <c r="DA30" s="984"/>
      <c r="DB30" s="984"/>
      <c r="DC30" s="985"/>
      <c r="DD30" s="277"/>
    </row>
    <row r="31" spans="2:108" s="116" customFormat="1" ht="16.5" customHeight="1">
      <c r="B31" s="270"/>
      <c r="C31" s="979"/>
      <c r="D31" s="980"/>
      <c r="E31" s="806"/>
      <c r="F31" s="807"/>
      <c r="G31" s="1184"/>
      <c r="H31" s="1185"/>
      <c r="I31" s="1185"/>
      <c r="J31" s="1185"/>
      <c r="K31" s="1185"/>
      <c r="L31" s="1185"/>
      <c r="M31" s="1185"/>
      <c r="N31" s="1185"/>
      <c r="O31" s="1185"/>
      <c r="P31" s="1185"/>
      <c r="Q31" s="1185"/>
      <c r="R31" s="1185"/>
      <c r="S31" s="1185"/>
      <c r="T31" s="1185"/>
      <c r="U31" s="1185"/>
      <c r="V31" s="1186"/>
      <c r="W31" s="1187"/>
      <c r="X31" s="779"/>
      <c r="Y31" s="1188"/>
      <c r="Z31" s="1189"/>
      <c r="AA31" s="1189"/>
      <c r="AB31" s="1189"/>
      <c r="AC31" s="1190"/>
      <c r="AD31" s="1191"/>
      <c r="AE31" s="1192"/>
      <c r="AF31" s="1192"/>
      <c r="AG31" s="1192"/>
      <c r="AH31" s="1193"/>
      <c r="AI31" s="761"/>
      <c r="AJ31" s="762"/>
      <c r="AK31" s="762"/>
      <c r="AL31" s="762"/>
      <c r="AM31" s="762"/>
      <c r="AN31" s="762"/>
      <c r="AO31" s="762"/>
      <c r="AP31" s="763"/>
      <c r="AQ31" s="1164"/>
      <c r="AR31" s="1165"/>
      <c r="AS31" s="1165"/>
      <c r="AT31" s="1165"/>
      <c r="AU31" s="1165"/>
      <c r="AV31" s="1165"/>
      <c r="AW31" s="1166"/>
      <c r="AX31" s="987"/>
      <c r="AY31" s="988"/>
      <c r="AZ31" s="988"/>
      <c r="BA31" s="989"/>
      <c r="BB31" s="274"/>
      <c r="BE31" s="990" t="str">
        <f>IF(C31="","",C31)</f>
        <v/>
      </c>
      <c r="BF31" s="991"/>
      <c r="BG31" s="981" t="str">
        <f>IF(E31="","",E31)</f>
        <v/>
      </c>
      <c r="BH31" s="982"/>
      <c r="BI31" s="1158" t="str">
        <f>IF(G31="","",G31)</f>
        <v/>
      </c>
      <c r="BJ31" s="1159"/>
      <c r="BK31" s="1159" t="str">
        <f>IF(I31="","",I31)</f>
        <v/>
      </c>
      <c r="BL31" s="1159"/>
      <c r="BM31" s="1159" t="str">
        <f>IF(K31="","",K31)</f>
        <v/>
      </c>
      <c r="BN31" s="1159"/>
      <c r="BO31" s="1159" t="str">
        <f>IF(M31="","",M31)</f>
        <v/>
      </c>
      <c r="BP31" s="1159"/>
      <c r="BQ31" s="1159" t="str">
        <f>IF(O31="","",O31)</f>
        <v/>
      </c>
      <c r="BR31" s="1159"/>
      <c r="BS31" s="1159" t="str">
        <f>IF(Q31="","",Q31)</f>
        <v/>
      </c>
      <c r="BT31" s="1159"/>
      <c r="BU31" s="1159" t="str">
        <f>IF(S31="","",S31)</f>
        <v/>
      </c>
      <c r="BV31" s="1159"/>
      <c r="BW31" s="1159" t="str">
        <f>IF(U31="","",U31)</f>
        <v/>
      </c>
      <c r="BX31" s="1160"/>
      <c r="BY31" s="1171" t="str">
        <f>IF(W31="","",W31)</f>
        <v/>
      </c>
      <c r="BZ31" s="1171"/>
      <c r="CA31" s="1172" t="str">
        <f>IF(Y31="","",Y31)</f>
        <v/>
      </c>
      <c r="CB31" s="1173"/>
      <c r="CC31" s="1173"/>
      <c r="CD31" s="1173"/>
      <c r="CE31" s="1174"/>
      <c r="CF31" s="1175" t="str">
        <f>IF(AD31="","",AD31)</f>
        <v/>
      </c>
      <c r="CG31" s="1176"/>
      <c r="CH31" s="1176"/>
      <c r="CI31" s="1176"/>
      <c r="CJ31" s="1177"/>
      <c r="CK31" s="767" t="str">
        <f>IF(AI31="","",AI31)</f>
        <v/>
      </c>
      <c r="CL31" s="768"/>
      <c r="CM31" s="768"/>
      <c r="CN31" s="768"/>
      <c r="CO31" s="768"/>
      <c r="CP31" s="768"/>
      <c r="CQ31" s="768"/>
      <c r="CR31" s="769"/>
      <c r="CS31" s="1178"/>
      <c r="CT31" s="1179"/>
      <c r="CU31" s="1179"/>
      <c r="CV31" s="1179"/>
      <c r="CW31" s="1179"/>
      <c r="CX31" s="1179"/>
      <c r="CY31" s="1180"/>
      <c r="CZ31" s="992" t="str">
        <f>IF(AX31="","",AX31)</f>
        <v/>
      </c>
      <c r="DA31" s="993"/>
      <c r="DB31" s="993"/>
      <c r="DC31" s="994"/>
      <c r="DD31" s="275"/>
    </row>
    <row r="32" spans="2:108" s="116" customFormat="1" ht="11.25" customHeight="1">
      <c r="B32" s="270"/>
      <c r="C32" s="968"/>
      <c r="D32" s="969"/>
      <c r="E32" s="970"/>
      <c r="F32" s="732"/>
      <c r="G32" s="730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2"/>
      <c r="W32" s="730"/>
      <c r="X32" s="732"/>
      <c r="Y32" s="1194"/>
      <c r="Z32" s="1195"/>
      <c r="AA32" s="1195"/>
      <c r="AB32" s="1195"/>
      <c r="AC32" s="1196"/>
      <c r="AD32" s="1181"/>
      <c r="AE32" s="1182"/>
      <c r="AF32" s="1182"/>
      <c r="AG32" s="1182"/>
      <c r="AH32" s="1183"/>
      <c r="AI32" s="730"/>
      <c r="AJ32" s="731"/>
      <c r="AK32" s="731"/>
      <c r="AL32" s="731"/>
      <c r="AM32" s="731"/>
      <c r="AN32" s="731"/>
      <c r="AO32" s="731"/>
      <c r="AP32" s="757"/>
      <c r="AQ32" s="1161"/>
      <c r="AR32" s="1162"/>
      <c r="AS32" s="1162"/>
      <c r="AT32" s="1162"/>
      <c r="AU32" s="1162"/>
      <c r="AV32" s="1162"/>
      <c r="AW32" s="1163"/>
      <c r="AX32" s="983"/>
      <c r="AY32" s="984"/>
      <c r="AZ32" s="984"/>
      <c r="BA32" s="985"/>
      <c r="BB32" s="271"/>
      <c r="BE32" s="977"/>
      <c r="BF32" s="978"/>
      <c r="BG32" s="986"/>
      <c r="BH32" s="729"/>
      <c r="BI32" s="727"/>
      <c r="BJ32" s="728"/>
      <c r="BK32" s="728"/>
      <c r="BL32" s="728"/>
      <c r="BM32" s="728"/>
      <c r="BN32" s="728"/>
      <c r="BO32" s="728"/>
      <c r="BP32" s="728"/>
      <c r="BQ32" s="728"/>
      <c r="BR32" s="728"/>
      <c r="BS32" s="728"/>
      <c r="BT32" s="728"/>
      <c r="BU32" s="728"/>
      <c r="BV32" s="728"/>
      <c r="BW32" s="728"/>
      <c r="BX32" s="729"/>
      <c r="BY32" s="727"/>
      <c r="BZ32" s="729"/>
      <c r="CA32" s="1167"/>
      <c r="CB32" s="1168"/>
      <c r="CC32" s="1168"/>
      <c r="CD32" s="1168"/>
      <c r="CE32" s="1169"/>
      <c r="CF32" s="1197"/>
      <c r="CG32" s="1198"/>
      <c r="CH32" s="1198"/>
      <c r="CI32" s="1198"/>
      <c r="CJ32" s="1199"/>
      <c r="CK32" s="727"/>
      <c r="CL32" s="728"/>
      <c r="CM32" s="728"/>
      <c r="CN32" s="728"/>
      <c r="CO32" s="728"/>
      <c r="CP32" s="728"/>
      <c r="CQ32" s="728"/>
      <c r="CR32" s="1170"/>
      <c r="CS32" s="977"/>
      <c r="CT32" s="728"/>
      <c r="CU32" s="728"/>
      <c r="CV32" s="728"/>
      <c r="CW32" s="728"/>
      <c r="CX32" s="728"/>
      <c r="CY32" s="1170"/>
      <c r="CZ32" s="983"/>
      <c r="DA32" s="984"/>
      <c r="DB32" s="984"/>
      <c r="DC32" s="985"/>
      <c r="DD32" s="277"/>
    </row>
    <row r="33" spans="2:108" s="116" customFormat="1" ht="16.5" customHeight="1">
      <c r="B33" s="270"/>
      <c r="C33" s="979"/>
      <c r="D33" s="980"/>
      <c r="E33" s="806"/>
      <c r="F33" s="807"/>
      <c r="G33" s="1184"/>
      <c r="H33" s="1185"/>
      <c r="I33" s="1185"/>
      <c r="J33" s="1185"/>
      <c r="K33" s="1185"/>
      <c r="L33" s="1185"/>
      <c r="M33" s="1185"/>
      <c r="N33" s="1185"/>
      <c r="O33" s="1185"/>
      <c r="P33" s="1185"/>
      <c r="Q33" s="1185"/>
      <c r="R33" s="1185"/>
      <c r="S33" s="1185"/>
      <c r="T33" s="1185"/>
      <c r="U33" s="1185"/>
      <c r="V33" s="1186"/>
      <c r="W33" s="1187"/>
      <c r="X33" s="779"/>
      <c r="Y33" s="1188"/>
      <c r="Z33" s="1189"/>
      <c r="AA33" s="1189"/>
      <c r="AB33" s="1189"/>
      <c r="AC33" s="1190"/>
      <c r="AD33" s="1191"/>
      <c r="AE33" s="1192"/>
      <c r="AF33" s="1192"/>
      <c r="AG33" s="1192"/>
      <c r="AH33" s="1193"/>
      <c r="AI33" s="761"/>
      <c r="AJ33" s="762"/>
      <c r="AK33" s="762"/>
      <c r="AL33" s="762"/>
      <c r="AM33" s="762"/>
      <c r="AN33" s="762"/>
      <c r="AO33" s="762"/>
      <c r="AP33" s="763"/>
      <c r="AQ33" s="1164"/>
      <c r="AR33" s="1165"/>
      <c r="AS33" s="1165"/>
      <c r="AT33" s="1165"/>
      <c r="AU33" s="1165"/>
      <c r="AV33" s="1165"/>
      <c r="AW33" s="1166"/>
      <c r="AX33" s="987"/>
      <c r="AY33" s="988"/>
      <c r="AZ33" s="988"/>
      <c r="BA33" s="989"/>
      <c r="BB33" s="274"/>
      <c r="BE33" s="990" t="str">
        <f>IF(C33="","",C33)</f>
        <v/>
      </c>
      <c r="BF33" s="991"/>
      <c r="BG33" s="981" t="str">
        <f>IF(E33="","",E33)</f>
        <v/>
      </c>
      <c r="BH33" s="982"/>
      <c r="BI33" s="1158" t="str">
        <f>IF(G33="","",G33)</f>
        <v/>
      </c>
      <c r="BJ33" s="1159"/>
      <c r="BK33" s="1159" t="str">
        <f>IF(I33="","",I33)</f>
        <v/>
      </c>
      <c r="BL33" s="1159"/>
      <c r="BM33" s="1159" t="str">
        <f>IF(K33="","",K33)</f>
        <v/>
      </c>
      <c r="BN33" s="1159"/>
      <c r="BO33" s="1159" t="str">
        <f>IF(M33="","",M33)</f>
        <v/>
      </c>
      <c r="BP33" s="1159"/>
      <c r="BQ33" s="1159" t="str">
        <f>IF(O33="","",O33)</f>
        <v/>
      </c>
      <c r="BR33" s="1159"/>
      <c r="BS33" s="1159" t="str">
        <f>IF(Q33="","",Q33)</f>
        <v/>
      </c>
      <c r="BT33" s="1159"/>
      <c r="BU33" s="1159" t="str">
        <f>IF(S33="","",S33)</f>
        <v/>
      </c>
      <c r="BV33" s="1159"/>
      <c r="BW33" s="1159" t="str">
        <f>IF(U33="","",U33)</f>
        <v/>
      </c>
      <c r="BX33" s="1160"/>
      <c r="BY33" s="1171" t="str">
        <f>IF(W33="","",W33)</f>
        <v/>
      </c>
      <c r="BZ33" s="1171"/>
      <c r="CA33" s="1172" t="str">
        <f>IF(Y33="","",Y33)</f>
        <v/>
      </c>
      <c r="CB33" s="1173"/>
      <c r="CC33" s="1173"/>
      <c r="CD33" s="1173"/>
      <c r="CE33" s="1174"/>
      <c r="CF33" s="1175" t="str">
        <f>IF(AD33="","",AD33)</f>
        <v/>
      </c>
      <c r="CG33" s="1176"/>
      <c r="CH33" s="1176"/>
      <c r="CI33" s="1176"/>
      <c r="CJ33" s="1177"/>
      <c r="CK33" s="767" t="str">
        <f>IF(AI33="","",AI33)</f>
        <v/>
      </c>
      <c r="CL33" s="768"/>
      <c r="CM33" s="768"/>
      <c r="CN33" s="768"/>
      <c r="CO33" s="768"/>
      <c r="CP33" s="768"/>
      <c r="CQ33" s="768"/>
      <c r="CR33" s="769"/>
      <c r="CS33" s="1178"/>
      <c r="CT33" s="1179"/>
      <c r="CU33" s="1179"/>
      <c r="CV33" s="1179"/>
      <c r="CW33" s="1179"/>
      <c r="CX33" s="1179"/>
      <c r="CY33" s="1180"/>
      <c r="CZ33" s="992" t="str">
        <f>IF(AX33="","",AX33)</f>
        <v/>
      </c>
      <c r="DA33" s="993"/>
      <c r="DB33" s="993"/>
      <c r="DC33" s="994"/>
      <c r="DD33" s="275"/>
    </row>
    <row r="34" spans="2:108" s="116" customFormat="1" ht="11.25" customHeight="1">
      <c r="B34" s="270"/>
      <c r="C34" s="968"/>
      <c r="D34" s="969"/>
      <c r="E34" s="970"/>
      <c r="F34" s="732"/>
      <c r="G34" s="730"/>
      <c r="H34" s="731"/>
      <c r="I34" s="731"/>
      <c r="J34" s="731"/>
      <c r="K34" s="731"/>
      <c r="L34" s="731"/>
      <c r="M34" s="731"/>
      <c r="N34" s="731"/>
      <c r="O34" s="731"/>
      <c r="P34" s="731"/>
      <c r="Q34" s="731"/>
      <c r="R34" s="731"/>
      <c r="S34" s="731"/>
      <c r="T34" s="731"/>
      <c r="U34" s="731"/>
      <c r="V34" s="732"/>
      <c r="W34" s="730"/>
      <c r="X34" s="732"/>
      <c r="Y34" s="1194"/>
      <c r="Z34" s="1195"/>
      <c r="AA34" s="1195"/>
      <c r="AB34" s="1195"/>
      <c r="AC34" s="1196"/>
      <c r="AD34" s="1181"/>
      <c r="AE34" s="1182"/>
      <c r="AF34" s="1182"/>
      <c r="AG34" s="1182"/>
      <c r="AH34" s="1183"/>
      <c r="AI34" s="730"/>
      <c r="AJ34" s="731"/>
      <c r="AK34" s="731"/>
      <c r="AL34" s="731"/>
      <c r="AM34" s="731"/>
      <c r="AN34" s="731"/>
      <c r="AO34" s="731"/>
      <c r="AP34" s="757"/>
      <c r="AQ34" s="1161"/>
      <c r="AR34" s="1162"/>
      <c r="AS34" s="1162"/>
      <c r="AT34" s="1162"/>
      <c r="AU34" s="1162"/>
      <c r="AV34" s="1162"/>
      <c r="AW34" s="1163"/>
      <c r="AX34" s="983"/>
      <c r="AY34" s="984"/>
      <c r="AZ34" s="984"/>
      <c r="BA34" s="985"/>
      <c r="BB34" s="271"/>
      <c r="BE34" s="977"/>
      <c r="BF34" s="978"/>
      <c r="BG34" s="986"/>
      <c r="BH34" s="729"/>
      <c r="BI34" s="727"/>
      <c r="BJ34" s="728"/>
      <c r="BK34" s="728"/>
      <c r="BL34" s="728"/>
      <c r="BM34" s="728"/>
      <c r="BN34" s="728"/>
      <c r="BO34" s="728"/>
      <c r="BP34" s="728"/>
      <c r="BQ34" s="728"/>
      <c r="BR34" s="728"/>
      <c r="BS34" s="728"/>
      <c r="BT34" s="728"/>
      <c r="BU34" s="728"/>
      <c r="BV34" s="728"/>
      <c r="BW34" s="728"/>
      <c r="BX34" s="729"/>
      <c r="BY34" s="727"/>
      <c r="BZ34" s="729"/>
      <c r="CA34" s="1167"/>
      <c r="CB34" s="1168"/>
      <c r="CC34" s="1168"/>
      <c r="CD34" s="1168"/>
      <c r="CE34" s="1169"/>
      <c r="CF34" s="1197"/>
      <c r="CG34" s="1198"/>
      <c r="CH34" s="1198"/>
      <c r="CI34" s="1198"/>
      <c r="CJ34" s="1199"/>
      <c r="CK34" s="727"/>
      <c r="CL34" s="728"/>
      <c r="CM34" s="728"/>
      <c r="CN34" s="728"/>
      <c r="CO34" s="728"/>
      <c r="CP34" s="728"/>
      <c r="CQ34" s="728"/>
      <c r="CR34" s="1170"/>
      <c r="CS34" s="977"/>
      <c r="CT34" s="728"/>
      <c r="CU34" s="728"/>
      <c r="CV34" s="728"/>
      <c r="CW34" s="728"/>
      <c r="CX34" s="728"/>
      <c r="CY34" s="1170"/>
      <c r="CZ34" s="983"/>
      <c r="DA34" s="984"/>
      <c r="DB34" s="984"/>
      <c r="DC34" s="985"/>
      <c r="DD34" s="277"/>
    </row>
    <row r="35" spans="2:108" s="116" customFormat="1" ht="16.5" customHeight="1">
      <c r="B35" s="270"/>
      <c r="C35" s="979"/>
      <c r="D35" s="980"/>
      <c r="E35" s="806"/>
      <c r="F35" s="807"/>
      <c r="G35" s="1184"/>
      <c r="H35" s="1185"/>
      <c r="I35" s="1185"/>
      <c r="J35" s="1185"/>
      <c r="K35" s="1185"/>
      <c r="L35" s="1185"/>
      <c r="M35" s="1185"/>
      <c r="N35" s="1185"/>
      <c r="O35" s="1185"/>
      <c r="P35" s="1185"/>
      <c r="Q35" s="1185"/>
      <c r="R35" s="1185"/>
      <c r="S35" s="1185"/>
      <c r="T35" s="1185"/>
      <c r="U35" s="1185"/>
      <c r="V35" s="1186"/>
      <c r="W35" s="1187"/>
      <c r="X35" s="779"/>
      <c r="Y35" s="1188"/>
      <c r="Z35" s="1189"/>
      <c r="AA35" s="1189"/>
      <c r="AB35" s="1189"/>
      <c r="AC35" s="1190"/>
      <c r="AD35" s="1191"/>
      <c r="AE35" s="1192"/>
      <c r="AF35" s="1192"/>
      <c r="AG35" s="1192"/>
      <c r="AH35" s="1193"/>
      <c r="AI35" s="761"/>
      <c r="AJ35" s="762"/>
      <c r="AK35" s="762"/>
      <c r="AL35" s="762"/>
      <c r="AM35" s="762"/>
      <c r="AN35" s="762"/>
      <c r="AO35" s="762"/>
      <c r="AP35" s="763"/>
      <c r="AQ35" s="1164"/>
      <c r="AR35" s="1165"/>
      <c r="AS35" s="1165"/>
      <c r="AT35" s="1165"/>
      <c r="AU35" s="1165"/>
      <c r="AV35" s="1165"/>
      <c r="AW35" s="1166"/>
      <c r="AX35" s="987"/>
      <c r="AY35" s="988"/>
      <c r="AZ35" s="988"/>
      <c r="BA35" s="989"/>
      <c r="BB35" s="274"/>
      <c r="BE35" s="990" t="str">
        <f>IF(C35="","",C35)</f>
        <v/>
      </c>
      <c r="BF35" s="991"/>
      <c r="BG35" s="981" t="str">
        <f>IF(E35="","",E35)</f>
        <v/>
      </c>
      <c r="BH35" s="982"/>
      <c r="BI35" s="1158" t="str">
        <f>IF(G35="","",G35)</f>
        <v/>
      </c>
      <c r="BJ35" s="1159"/>
      <c r="BK35" s="1159" t="str">
        <f>IF(I35="","",I35)</f>
        <v/>
      </c>
      <c r="BL35" s="1159"/>
      <c r="BM35" s="1159" t="str">
        <f>IF(K35="","",K35)</f>
        <v/>
      </c>
      <c r="BN35" s="1159"/>
      <c r="BO35" s="1159" t="str">
        <f>IF(M35="","",M35)</f>
        <v/>
      </c>
      <c r="BP35" s="1159"/>
      <c r="BQ35" s="1159" t="str">
        <f>IF(O35="","",O35)</f>
        <v/>
      </c>
      <c r="BR35" s="1159"/>
      <c r="BS35" s="1159" t="str">
        <f>IF(Q35="","",Q35)</f>
        <v/>
      </c>
      <c r="BT35" s="1159"/>
      <c r="BU35" s="1159" t="str">
        <f>IF(S35="","",S35)</f>
        <v/>
      </c>
      <c r="BV35" s="1159"/>
      <c r="BW35" s="1159" t="str">
        <f>IF(U35="","",U35)</f>
        <v/>
      </c>
      <c r="BX35" s="1160"/>
      <c r="BY35" s="1171" t="str">
        <f>IF(W35="","",W35)</f>
        <v/>
      </c>
      <c r="BZ35" s="1171"/>
      <c r="CA35" s="1172" t="str">
        <f>IF(Y35="","",Y35)</f>
        <v/>
      </c>
      <c r="CB35" s="1173"/>
      <c r="CC35" s="1173"/>
      <c r="CD35" s="1173"/>
      <c r="CE35" s="1174"/>
      <c r="CF35" s="1175" t="str">
        <f>IF(AD35="","",AD35)</f>
        <v/>
      </c>
      <c r="CG35" s="1176"/>
      <c r="CH35" s="1176"/>
      <c r="CI35" s="1176"/>
      <c r="CJ35" s="1177"/>
      <c r="CK35" s="767" t="str">
        <f>IF(AI35="","",AI35)</f>
        <v/>
      </c>
      <c r="CL35" s="768"/>
      <c r="CM35" s="768"/>
      <c r="CN35" s="768"/>
      <c r="CO35" s="768"/>
      <c r="CP35" s="768"/>
      <c r="CQ35" s="768"/>
      <c r="CR35" s="769"/>
      <c r="CS35" s="1178"/>
      <c r="CT35" s="1179"/>
      <c r="CU35" s="1179"/>
      <c r="CV35" s="1179"/>
      <c r="CW35" s="1179"/>
      <c r="CX35" s="1179"/>
      <c r="CY35" s="1180"/>
      <c r="CZ35" s="992" t="str">
        <f>IF(AX35="","",AX35)</f>
        <v/>
      </c>
      <c r="DA35" s="993"/>
      <c r="DB35" s="993"/>
      <c r="DC35" s="994"/>
      <c r="DD35" s="275"/>
    </row>
    <row r="36" spans="2:108" s="116" customFormat="1" ht="11.25" customHeight="1">
      <c r="B36" s="270"/>
      <c r="C36" s="968"/>
      <c r="D36" s="969"/>
      <c r="E36" s="970"/>
      <c r="F36" s="732"/>
      <c r="G36" s="730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731"/>
      <c r="T36" s="731"/>
      <c r="U36" s="731"/>
      <c r="V36" s="732"/>
      <c r="W36" s="730"/>
      <c r="X36" s="732"/>
      <c r="Y36" s="1194"/>
      <c r="Z36" s="1195"/>
      <c r="AA36" s="1195"/>
      <c r="AB36" s="1195"/>
      <c r="AC36" s="1196"/>
      <c r="AD36" s="1181"/>
      <c r="AE36" s="1182"/>
      <c r="AF36" s="1182"/>
      <c r="AG36" s="1182"/>
      <c r="AH36" s="1183"/>
      <c r="AI36" s="730"/>
      <c r="AJ36" s="731"/>
      <c r="AK36" s="731"/>
      <c r="AL36" s="731"/>
      <c r="AM36" s="731"/>
      <c r="AN36" s="731"/>
      <c r="AO36" s="731"/>
      <c r="AP36" s="757"/>
      <c r="AQ36" s="1161"/>
      <c r="AR36" s="1162"/>
      <c r="AS36" s="1162"/>
      <c r="AT36" s="1162"/>
      <c r="AU36" s="1162"/>
      <c r="AV36" s="1162"/>
      <c r="AW36" s="1163"/>
      <c r="AX36" s="983"/>
      <c r="AY36" s="984"/>
      <c r="AZ36" s="984"/>
      <c r="BA36" s="985"/>
      <c r="BB36" s="271"/>
      <c r="BE36" s="977"/>
      <c r="BF36" s="978"/>
      <c r="BG36" s="986"/>
      <c r="BH36" s="729"/>
      <c r="BI36" s="727"/>
      <c r="BJ36" s="728"/>
      <c r="BK36" s="728"/>
      <c r="BL36" s="728"/>
      <c r="BM36" s="728"/>
      <c r="BN36" s="728"/>
      <c r="BO36" s="728"/>
      <c r="BP36" s="728"/>
      <c r="BQ36" s="728"/>
      <c r="BR36" s="728"/>
      <c r="BS36" s="728"/>
      <c r="BT36" s="728"/>
      <c r="BU36" s="728"/>
      <c r="BV36" s="728"/>
      <c r="BW36" s="728"/>
      <c r="BX36" s="729"/>
      <c r="BY36" s="727"/>
      <c r="BZ36" s="729"/>
      <c r="CA36" s="1167"/>
      <c r="CB36" s="1168"/>
      <c r="CC36" s="1168"/>
      <c r="CD36" s="1168"/>
      <c r="CE36" s="1169"/>
      <c r="CF36" s="1197"/>
      <c r="CG36" s="1198"/>
      <c r="CH36" s="1198"/>
      <c r="CI36" s="1198"/>
      <c r="CJ36" s="1199"/>
      <c r="CK36" s="727"/>
      <c r="CL36" s="728"/>
      <c r="CM36" s="728"/>
      <c r="CN36" s="728"/>
      <c r="CO36" s="728"/>
      <c r="CP36" s="728"/>
      <c r="CQ36" s="728"/>
      <c r="CR36" s="1170"/>
      <c r="CS36" s="977"/>
      <c r="CT36" s="728"/>
      <c r="CU36" s="728"/>
      <c r="CV36" s="728"/>
      <c r="CW36" s="728"/>
      <c r="CX36" s="728"/>
      <c r="CY36" s="1170"/>
      <c r="CZ36" s="983"/>
      <c r="DA36" s="984"/>
      <c r="DB36" s="984"/>
      <c r="DC36" s="985"/>
      <c r="DD36" s="277"/>
    </row>
    <row r="37" spans="2:108" s="116" customFormat="1" ht="16.5" customHeight="1">
      <c r="B37" s="270"/>
      <c r="C37" s="979"/>
      <c r="D37" s="980"/>
      <c r="E37" s="806"/>
      <c r="F37" s="807"/>
      <c r="G37" s="1184"/>
      <c r="H37" s="1185"/>
      <c r="I37" s="1185"/>
      <c r="J37" s="1185"/>
      <c r="K37" s="1185"/>
      <c r="L37" s="1185"/>
      <c r="M37" s="1185"/>
      <c r="N37" s="1185"/>
      <c r="O37" s="1185"/>
      <c r="P37" s="1185"/>
      <c r="Q37" s="1185"/>
      <c r="R37" s="1185"/>
      <c r="S37" s="1185"/>
      <c r="T37" s="1185"/>
      <c r="U37" s="1185"/>
      <c r="V37" s="1186"/>
      <c r="W37" s="1187"/>
      <c r="X37" s="779"/>
      <c r="Y37" s="1188"/>
      <c r="Z37" s="1189"/>
      <c r="AA37" s="1189"/>
      <c r="AB37" s="1189"/>
      <c r="AC37" s="1190"/>
      <c r="AD37" s="1191"/>
      <c r="AE37" s="1192"/>
      <c r="AF37" s="1192"/>
      <c r="AG37" s="1192"/>
      <c r="AH37" s="1193"/>
      <c r="AI37" s="761"/>
      <c r="AJ37" s="762"/>
      <c r="AK37" s="762"/>
      <c r="AL37" s="762"/>
      <c r="AM37" s="762"/>
      <c r="AN37" s="762"/>
      <c r="AO37" s="762"/>
      <c r="AP37" s="763"/>
      <c r="AQ37" s="1164"/>
      <c r="AR37" s="1165"/>
      <c r="AS37" s="1165"/>
      <c r="AT37" s="1165"/>
      <c r="AU37" s="1165"/>
      <c r="AV37" s="1165"/>
      <c r="AW37" s="1166"/>
      <c r="AX37" s="987"/>
      <c r="AY37" s="988"/>
      <c r="AZ37" s="988"/>
      <c r="BA37" s="989"/>
      <c r="BB37" s="274"/>
      <c r="BE37" s="990" t="str">
        <f>IF(C37="","",C37)</f>
        <v/>
      </c>
      <c r="BF37" s="991"/>
      <c r="BG37" s="981" t="str">
        <f>IF(E37="","",E37)</f>
        <v/>
      </c>
      <c r="BH37" s="982"/>
      <c r="BI37" s="1158" t="str">
        <f>IF(G37="","",G37)</f>
        <v/>
      </c>
      <c r="BJ37" s="1159"/>
      <c r="BK37" s="1159" t="str">
        <f>IF(I37="","",I37)</f>
        <v/>
      </c>
      <c r="BL37" s="1159"/>
      <c r="BM37" s="1159" t="str">
        <f>IF(K37="","",K37)</f>
        <v/>
      </c>
      <c r="BN37" s="1159"/>
      <c r="BO37" s="1159" t="str">
        <f>IF(M37="","",M37)</f>
        <v/>
      </c>
      <c r="BP37" s="1159"/>
      <c r="BQ37" s="1159" t="str">
        <f>IF(O37="","",O37)</f>
        <v/>
      </c>
      <c r="BR37" s="1159"/>
      <c r="BS37" s="1159" t="str">
        <f>IF(Q37="","",Q37)</f>
        <v/>
      </c>
      <c r="BT37" s="1159"/>
      <c r="BU37" s="1159" t="str">
        <f>IF(S37="","",S37)</f>
        <v/>
      </c>
      <c r="BV37" s="1159"/>
      <c r="BW37" s="1159" t="str">
        <f>IF(U37="","",U37)</f>
        <v/>
      </c>
      <c r="BX37" s="1160"/>
      <c r="BY37" s="1171" t="str">
        <f>IF(W37="","",W37)</f>
        <v/>
      </c>
      <c r="BZ37" s="1171"/>
      <c r="CA37" s="1172" t="str">
        <f>IF(Y37="","",Y37)</f>
        <v/>
      </c>
      <c r="CB37" s="1173"/>
      <c r="CC37" s="1173"/>
      <c r="CD37" s="1173"/>
      <c r="CE37" s="1174"/>
      <c r="CF37" s="1175" t="str">
        <f>IF(AD37="","",AD37)</f>
        <v/>
      </c>
      <c r="CG37" s="1176"/>
      <c r="CH37" s="1176"/>
      <c r="CI37" s="1176"/>
      <c r="CJ37" s="1177"/>
      <c r="CK37" s="767" t="str">
        <f>IF(AI37="","",AI37)</f>
        <v/>
      </c>
      <c r="CL37" s="768"/>
      <c r="CM37" s="768"/>
      <c r="CN37" s="768"/>
      <c r="CO37" s="768"/>
      <c r="CP37" s="768"/>
      <c r="CQ37" s="768"/>
      <c r="CR37" s="769"/>
      <c r="CS37" s="1178"/>
      <c r="CT37" s="1179"/>
      <c r="CU37" s="1179"/>
      <c r="CV37" s="1179"/>
      <c r="CW37" s="1179"/>
      <c r="CX37" s="1179"/>
      <c r="CY37" s="1180"/>
      <c r="CZ37" s="992" t="str">
        <f>IF(AX37="","",AX37)</f>
        <v/>
      </c>
      <c r="DA37" s="993"/>
      <c r="DB37" s="993"/>
      <c r="DC37" s="994"/>
      <c r="DD37" s="275"/>
    </row>
    <row r="38" spans="2:108" s="116" customFormat="1" ht="11.25" customHeight="1">
      <c r="B38" s="270"/>
      <c r="C38" s="968"/>
      <c r="D38" s="969"/>
      <c r="E38" s="970"/>
      <c r="F38" s="732"/>
      <c r="G38" s="730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731"/>
      <c r="U38" s="731"/>
      <c r="V38" s="732"/>
      <c r="W38" s="730"/>
      <c r="X38" s="732"/>
      <c r="Y38" s="1194"/>
      <c r="Z38" s="1195"/>
      <c r="AA38" s="1195"/>
      <c r="AB38" s="1195"/>
      <c r="AC38" s="1196"/>
      <c r="AD38" s="1181"/>
      <c r="AE38" s="1182"/>
      <c r="AF38" s="1182"/>
      <c r="AG38" s="1182"/>
      <c r="AH38" s="1183"/>
      <c r="AI38" s="730"/>
      <c r="AJ38" s="731"/>
      <c r="AK38" s="731"/>
      <c r="AL38" s="731"/>
      <c r="AM38" s="731"/>
      <c r="AN38" s="731"/>
      <c r="AO38" s="731"/>
      <c r="AP38" s="757"/>
      <c r="AQ38" s="1161"/>
      <c r="AR38" s="1162"/>
      <c r="AS38" s="1162"/>
      <c r="AT38" s="1162"/>
      <c r="AU38" s="1162"/>
      <c r="AV38" s="1162"/>
      <c r="AW38" s="1163"/>
      <c r="AX38" s="983"/>
      <c r="AY38" s="984"/>
      <c r="AZ38" s="984"/>
      <c r="BA38" s="985"/>
      <c r="BB38" s="271"/>
      <c r="BE38" s="977"/>
      <c r="BF38" s="978"/>
      <c r="BG38" s="986"/>
      <c r="BH38" s="729"/>
      <c r="BI38" s="727"/>
      <c r="BJ38" s="728"/>
      <c r="BK38" s="728"/>
      <c r="BL38" s="728"/>
      <c r="BM38" s="728"/>
      <c r="BN38" s="728"/>
      <c r="BO38" s="728"/>
      <c r="BP38" s="728"/>
      <c r="BQ38" s="728"/>
      <c r="BR38" s="728"/>
      <c r="BS38" s="728"/>
      <c r="BT38" s="728"/>
      <c r="BU38" s="728"/>
      <c r="BV38" s="728"/>
      <c r="BW38" s="728"/>
      <c r="BX38" s="729"/>
      <c r="BY38" s="727"/>
      <c r="BZ38" s="729"/>
      <c r="CA38" s="1167"/>
      <c r="CB38" s="1168"/>
      <c r="CC38" s="1168"/>
      <c r="CD38" s="1168"/>
      <c r="CE38" s="1169"/>
      <c r="CF38" s="1197"/>
      <c r="CG38" s="1198"/>
      <c r="CH38" s="1198"/>
      <c r="CI38" s="1198"/>
      <c r="CJ38" s="1199"/>
      <c r="CK38" s="727"/>
      <c r="CL38" s="728"/>
      <c r="CM38" s="728"/>
      <c r="CN38" s="728"/>
      <c r="CO38" s="728"/>
      <c r="CP38" s="728"/>
      <c r="CQ38" s="728"/>
      <c r="CR38" s="1170"/>
      <c r="CS38" s="977"/>
      <c r="CT38" s="728"/>
      <c r="CU38" s="728"/>
      <c r="CV38" s="728"/>
      <c r="CW38" s="728"/>
      <c r="CX38" s="728"/>
      <c r="CY38" s="1170"/>
      <c r="CZ38" s="983"/>
      <c r="DA38" s="984"/>
      <c r="DB38" s="984"/>
      <c r="DC38" s="985"/>
      <c r="DD38" s="277"/>
    </row>
    <row r="39" spans="2:108" s="116" customFormat="1" ht="16.5" customHeight="1">
      <c r="B39" s="270"/>
      <c r="C39" s="979"/>
      <c r="D39" s="980"/>
      <c r="E39" s="806"/>
      <c r="F39" s="807"/>
      <c r="G39" s="1184"/>
      <c r="H39" s="1185"/>
      <c r="I39" s="1185"/>
      <c r="J39" s="1185"/>
      <c r="K39" s="1185"/>
      <c r="L39" s="1185"/>
      <c r="M39" s="1185"/>
      <c r="N39" s="1185"/>
      <c r="O39" s="1185"/>
      <c r="P39" s="1185"/>
      <c r="Q39" s="1185"/>
      <c r="R39" s="1185"/>
      <c r="S39" s="1185"/>
      <c r="T39" s="1185"/>
      <c r="U39" s="1185"/>
      <c r="V39" s="1186"/>
      <c r="W39" s="1187"/>
      <c r="X39" s="779"/>
      <c r="Y39" s="1188"/>
      <c r="Z39" s="1189"/>
      <c r="AA39" s="1189"/>
      <c r="AB39" s="1189"/>
      <c r="AC39" s="1190"/>
      <c r="AD39" s="1191"/>
      <c r="AE39" s="1192"/>
      <c r="AF39" s="1192"/>
      <c r="AG39" s="1192"/>
      <c r="AH39" s="1193"/>
      <c r="AI39" s="761"/>
      <c r="AJ39" s="762"/>
      <c r="AK39" s="762"/>
      <c r="AL39" s="762"/>
      <c r="AM39" s="762"/>
      <c r="AN39" s="762"/>
      <c r="AO39" s="762"/>
      <c r="AP39" s="763"/>
      <c r="AQ39" s="1164"/>
      <c r="AR39" s="1165"/>
      <c r="AS39" s="1165"/>
      <c r="AT39" s="1165"/>
      <c r="AU39" s="1165"/>
      <c r="AV39" s="1165"/>
      <c r="AW39" s="1166"/>
      <c r="AX39" s="987"/>
      <c r="AY39" s="988"/>
      <c r="AZ39" s="988"/>
      <c r="BA39" s="989"/>
      <c r="BB39" s="274"/>
      <c r="BE39" s="990" t="str">
        <f>IF(C39="","",C39)</f>
        <v/>
      </c>
      <c r="BF39" s="991"/>
      <c r="BG39" s="981" t="str">
        <f>IF(E39="","",E39)</f>
        <v/>
      </c>
      <c r="BH39" s="982"/>
      <c r="BI39" s="1158" t="str">
        <f>IF(G39="","",G39)</f>
        <v/>
      </c>
      <c r="BJ39" s="1159"/>
      <c r="BK39" s="1159" t="str">
        <f>IF(I39="","",I39)</f>
        <v/>
      </c>
      <c r="BL39" s="1159"/>
      <c r="BM39" s="1159" t="str">
        <f>IF(K39="","",K39)</f>
        <v/>
      </c>
      <c r="BN39" s="1159"/>
      <c r="BO39" s="1159" t="str">
        <f>IF(M39="","",M39)</f>
        <v/>
      </c>
      <c r="BP39" s="1159"/>
      <c r="BQ39" s="1159" t="str">
        <f>IF(O39="","",O39)</f>
        <v/>
      </c>
      <c r="BR39" s="1159"/>
      <c r="BS39" s="1159" t="str">
        <f>IF(Q39="","",Q39)</f>
        <v/>
      </c>
      <c r="BT39" s="1159"/>
      <c r="BU39" s="1159" t="str">
        <f>IF(S39="","",S39)</f>
        <v/>
      </c>
      <c r="BV39" s="1159"/>
      <c r="BW39" s="1159" t="str">
        <f>IF(U39="","",U39)</f>
        <v/>
      </c>
      <c r="BX39" s="1160"/>
      <c r="BY39" s="1171" t="str">
        <f>IF(W39="","",W39)</f>
        <v/>
      </c>
      <c r="BZ39" s="1171"/>
      <c r="CA39" s="1172" t="str">
        <f>IF(Y39="","",Y39)</f>
        <v/>
      </c>
      <c r="CB39" s="1173"/>
      <c r="CC39" s="1173"/>
      <c r="CD39" s="1173"/>
      <c r="CE39" s="1174"/>
      <c r="CF39" s="1175" t="str">
        <f>IF(AD39="","",AD39)</f>
        <v/>
      </c>
      <c r="CG39" s="1176"/>
      <c r="CH39" s="1176"/>
      <c r="CI39" s="1176"/>
      <c r="CJ39" s="1177"/>
      <c r="CK39" s="767" t="str">
        <f>IF(AI39="","",AI39)</f>
        <v/>
      </c>
      <c r="CL39" s="768"/>
      <c r="CM39" s="768"/>
      <c r="CN39" s="768"/>
      <c r="CO39" s="768"/>
      <c r="CP39" s="768"/>
      <c r="CQ39" s="768"/>
      <c r="CR39" s="769"/>
      <c r="CS39" s="1178"/>
      <c r="CT39" s="1179"/>
      <c r="CU39" s="1179"/>
      <c r="CV39" s="1179"/>
      <c r="CW39" s="1179"/>
      <c r="CX39" s="1179"/>
      <c r="CY39" s="1180"/>
      <c r="CZ39" s="992" t="str">
        <f>IF(AX39="","",AX39)</f>
        <v/>
      </c>
      <c r="DA39" s="993"/>
      <c r="DB39" s="993"/>
      <c r="DC39" s="994"/>
      <c r="DD39" s="275"/>
    </row>
    <row r="40" spans="2:108" s="116" customFormat="1" ht="11.25" customHeight="1">
      <c r="B40" s="270"/>
      <c r="C40" s="968"/>
      <c r="D40" s="969"/>
      <c r="E40" s="970"/>
      <c r="F40" s="732"/>
      <c r="G40" s="730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  <c r="S40" s="731"/>
      <c r="T40" s="731"/>
      <c r="U40" s="731"/>
      <c r="V40" s="732"/>
      <c r="W40" s="730"/>
      <c r="X40" s="732"/>
      <c r="Y40" s="1194"/>
      <c r="Z40" s="1195"/>
      <c r="AA40" s="1195"/>
      <c r="AB40" s="1195"/>
      <c r="AC40" s="1196"/>
      <c r="AD40" s="1181"/>
      <c r="AE40" s="1182"/>
      <c r="AF40" s="1182"/>
      <c r="AG40" s="1182"/>
      <c r="AH40" s="1183"/>
      <c r="AI40" s="730"/>
      <c r="AJ40" s="731"/>
      <c r="AK40" s="731"/>
      <c r="AL40" s="731"/>
      <c r="AM40" s="731"/>
      <c r="AN40" s="731"/>
      <c r="AO40" s="731"/>
      <c r="AP40" s="757"/>
      <c r="AQ40" s="1161"/>
      <c r="AR40" s="1162"/>
      <c r="AS40" s="1162"/>
      <c r="AT40" s="1162"/>
      <c r="AU40" s="1162"/>
      <c r="AV40" s="1162"/>
      <c r="AW40" s="1163"/>
      <c r="AX40" s="983"/>
      <c r="AY40" s="984"/>
      <c r="AZ40" s="984"/>
      <c r="BA40" s="985"/>
      <c r="BB40" s="271"/>
      <c r="BE40" s="968"/>
      <c r="BF40" s="969"/>
      <c r="BG40" s="970"/>
      <c r="BH40" s="732"/>
      <c r="BI40" s="730"/>
      <c r="BJ40" s="731"/>
      <c r="BK40" s="731"/>
      <c r="BL40" s="731"/>
      <c r="BM40" s="731"/>
      <c r="BN40" s="731"/>
      <c r="BO40" s="731"/>
      <c r="BP40" s="731"/>
      <c r="BQ40" s="731"/>
      <c r="BR40" s="731"/>
      <c r="BS40" s="731"/>
      <c r="BT40" s="731"/>
      <c r="BU40" s="731"/>
      <c r="BV40" s="731"/>
      <c r="BW40" s="731"/>
      <c r="BX40" s="732"/>
      <c r="BY40" s="730"/>
      <c r="BZ40" s="732"/>
      <c r="CA40" s="1194"/>
      <c r="CB40" s="1195"/>
      <c r="CC40" s="1195"/>
      <c r="CD40" s="1195"/>
      <c r="CE40" s="1196"/>
      <c r="CF40" s="1181"/>
      <c r="CG40" s="1182"/>
      <c r="CH40" s="1182"/>
      <c r="CI40" s="1182"/>
      <c r="CJ40" s="1183"/>
      <c r="CK40" s="730"/>
      <c r="CL40" s="731"/>
      <c r="CM40" s="731"/>
      <c r="CN40" s="731"/>
      <c r="CO40" s="731"/>
      <c r="CP40" s="731"/>
      <c r="CQ40" s="731"/>
      <c r="CR40" s="757"/>
      <c r="CS40" s="977"/>
      <c r="CT40" s="728"/>
      <c r="CU40" s="728"/>
      <c r="CV40" s="728"/>
      <c r="CW40" s="728"/>
      <c r="CX40" s="728"/>
      <c r="CY40" s="1170"/>
      <c r="CZ40" s="995"/>
      <c r="DA40" s="996"/>
      <c r="DB40" s="996"/>
      <c r="DC40" s="997"/>
      <c r="DD40" s="277"/>
    </row>
    <row r="41" spans="2:108" s="116" customFormat="1" ht="16.5" customHeight="1" thickBot="1">
      <c r="B41" s="270"/>
      <c r="C41" s="1099"/>
      <c r="D41" s="1100"/>
      <c r="E41" s="1055"/>
      <c r="F41" s="1056"/>
      <c r="G41" s="1201"/>
      <c r="H41" s="1202"/>
      <c r="I41" s="1202"/>
      <c r="J41" s="1202"/>
      <c r="K41" s="1202"/>
      <c r="L41" s="1202"/>
      <c r="M41" s="1202"/>
      <c r="N41" s="1202"/>
      <c r="O41" s="1202"/>
      <c r="P41" s="1202"/>
      <c r="Q41" s="1202"/>
      <c r="R41" s="1202"/>
      <c r="S41" s="1202"/>
      <c r="T41" s="1202"/>
      <c r="U41" s="1202"/>
      <c r="V41" s="1203"/>
      <c r="W41" s="1187"/>
      <c r="X41" s="779"/>
      <c r="Y41" s="1204"/>
      <c r="Z41" s="1205"/>
      <c r="AA41" s="1205"/>
      <c r="AB41" s="1205"/>
      <c r="AC41" s="1206"/>
      <c r="AD41" s="1207"/>
      <c r="AE41" s="1208"/>
      <c r="AF41" s="1208"/>
      <c r="AG41" s="1208"/>
      <c r="AH41" s="1209"/>
      <c r="AI41" s="1210"/>
      <c r="AJ41" s="1211"/>
      <c r="AK41" s="1211"/>
      <c r="AL41" s="1211"/>
      <c r="AM41" s="1211"/>
      <c r="AN41" s="1211"/>
      <c r="AO41" s="1211"/>
      <c r="AP41" s="1212"/>
      <c r="AQ41" s="1164"/>
      <c r="AR41" s="1165"/>
      <c r="AS41" s="1165"/>
      <c r="AT41" s="1165"/>
      <c r="AU41" s="1165"/>
      <c r="AV41" s="1165"/>
      <c r="AW41" s="1166"/>
      <c r="AX41" s="987"/>
      <c r="AY41" s="988"/>
      <c r="AZ41" s="988"/>
      <c r="BA41" s="989"/>
      <c r="BB41" s="274"/>
      <c r="BE41" s="990" t="str">
        <f>IF(C41="","",C41)</f>
        <v/>
      </c>
      <c r="BF41" s="991"/>
      <c r="BG41" s="981" t="str">
        <f>IF(E41="","",E41)</f>
        <v/>
      </c>
      <c r="BH41" s="982"/>
      <c r="BI41" s="1158" t="str">
        <f>IF(G41="","",G41)</f>
        <v/>
      </c>
      <c r="BJ41" s="1159"/>
      <c r="BK41" s="1159" t="str">
        <f>IF(I41="","",I41)</f>
        <v/>
      </c>
      <c r="BL41" s="1159"/>
      <c r="BM41" s="1159" t="str">
        <f>IF(K41="","",K41)</f>
        <v/>
      </c>
      <c r="BN41" s="1159"/>
      <c r="BO41" s="1159" t="str">
        <f>IF(M41="","",M41)</f>
        <v/>
      </c>
      <c r="BP41" s="1159"/>
      <c r="BQ41" s="1159" t="str">
        <f>IF(O41="","",O41)</f>
        <v/>
      </c>
      <c r="BR41" s="1159"/>
      <c r="BS41" s="1159" t="str">
        <f>IF(Q41="","",Q41)</f>
        <v/>
      </c>
      <c r="BT41" s="1159"/>
      <c r="BU41" s="1159" t="str">
        <f>IF(S41="","",S41)</f>
        <v/>
      </c>
      <c r="BV41" s="1159"/>
      <c r="BW41" s="1159" t="str">
        <f>IF(U41="","",U41)</f>
        <v/>
      </c>
      <c r="BX41" s="1160"/>
      <c r="BY41" s="1171" t="str">
        <f>IF(W41="","",W41)</f>
        <v/>
      </c>
      <c r="BZ41" s="1171"/>
      <c r="CA41" s="1172" t="str">
        <f>IF(Y41="","",Y41)</f>
        <v/>
      </c>
      <c r="CB41" s="1173"/>
      <c r="CC41" s="1173"/>
      <c r="CD41" s="1173"/>
      <c r="CE41" s="1174"/>
      <c r="CF41" s="1175" t="str">
        <f>IF(AD41="","",AD41)</f>
        <v/>
      </c>
      <c r="CG41" s="1176"/>
      <c r="CH41" s="1176"/>
      <c r="CI41" s="1176"/>
      <c r="CJ41" s="1177"/>
      <c r="CK41" s="767" t="str">
        <f>IF(AI41="","",AI41)</f>
        <v/>
      </c>
      <c r="CL41" s="768"/>
      <c r="CM41" s="768"/>
      <c r="CN41" s="768"/>
      <c r="CO41" s="768"/>
      <c r="CP41" s="768"/>
      <c r="CQ41" s="768"/>
      <c r="CR41" s="769"/>
      <c r="CS41" s="1178"/>
      <c r="CT41" s="1179"/>
      <c r="CU41" s="1179"/>
      <c r="CV41" s="1179"/>
      <c r="CW41" s="1179"/>
      <c r="CX41" s="1179"/>
      <c r="CY41" s="1180"/>
      <c r="CZ41" s="992" t="str">
        <f>IF(AX41="","",AX41)</f>
        <v/>
      </c>
      <c r="DA41" s="993"/>
      <c r="DB41" s="993"/>
      <c r="DC41" s="994"/>
      <c r="DD41" s="275"/>
    </row>
    <row r="42" spans="2:108" s="116" customFormat="1" ht="21.75" customHeight="1" thickBot="1">
      <c r="B42" s="270"/>
      <c r="C42" s="117"/>
      <c r="D42" s="118"/>
      <c r="E42" s="998"/>
      <c r="F42" s="998"/>
      <c r="G42" s="1002" t="s">
        <v>101</v>
      </c>
      <c r="H42" s="1002"/>
      <c r="I42" s="1002"/>
      <c r="J42" s="1002"/>
      <c r="K42" s="1002"/>
      <c r="L42" s="1002"/>
      <c r="M42" s="1002"/>
      <c r="N42" s="1002"/>
      <c r="O42" s="1002"/>
      <c r="P42" s="1002"/>
      <c r="Q42" s="1002"/>
      <c r="R42" s="1002"/>
      <c r="S42" s="1002"/>
      <c r="T42" s="1002"/>
      <c r="U42" s="1002"/>
      <c r="V42" s="1003"/>
      <c r="W42" s="1213"/>
      <c r="X42" s="1214"/>
      <c r="Y42" s="764"/>
      <c r="Z42" s="765"/>
      <c r="AA42" s="765"/>
      <c r="AB42" s="765"/>
      <c r="AC42" s="766"/>
      <c r="AD42" s="790"/>
      <c r="AE42" s="791"/>
      <c r="AF42" s="791"/>
      <c r="AG42" s="791"/>
      <c r="AH42" s="792"/>
      <c r="AI42" s="1057" t="str">
        <f>IF(SUM(AI11:AP41)=0,"",SUM('様式2号(請求書)'!AM32:AM50)+SUM('様式3号(様式2号つづき)'!AI11:AP41))</f>
        <v/>
      </c>
      <c r="AJ42" s="1058"/>
      <c r="AK42" s="1058"/>
      <c r="AL42" s="1058"/>
      <c r="AM42" s="1058"/>
      <c r="AN42" s="1058"/>
      <c r="AO42" s="1058"/>
      <c r="AP42" s="1059"/>
      <c r="AQ42" s="1135"/>
      <c r="AR42" s="1136"/>
      <c r="AS42" s="1136"/>
      <c r="AT42" s="1136"/>
      <c r="AU42" s="1136"/>
      <c r="AV42" s="1136"/>
      <c r="AW42" s="1137"/>
      <c r="AX42" s="1043"/>
      <c r="AY42" s="1044"/>
      <c r="AZ42" s="1044"/>
      <c r="BA42" s="1045"/>
      <c r="BB42" s="258"/>
      <c r="BE42" s="117"/>
      <c r="BF42" s="118"/>
      <c r="BG42" s="998"/>
      <c r="BH42" s="998"/>
      <c r="BI42" s="1002" t="s">
        <v>101</v>
      </c>
      <c r="BJ42" s="1002"/>
      <c r="BK42" s="1002"/>
      <c r="BL42" s="1002"/>
      <c r="BM42" s="1002"/>
      <c r="BN42" s="1002"/>
      <c r="BO42" s="1002"/>
      <c r="BP42" s="1002"/>
      <c r="BQ42" s="1002"/>
      <c r="BR42" s="1002"/>
      <c r="BS42" s="1002"/>
      <c r="BT42" s="1002"/>
      <c r="BU42" s="1002"/>
      <c r="BV42" s="1002"/>
      <c r="BW42" s="1002"/>
      <c r="BX42" s="1003"/>
      <c r="BY42" s="1229"/>
      <c r="BZ42" s="1229"/>
      <c r="CA42" s="1005"/>
      <c r="CB42" s="1006"/>
      <c r="CC42" s="1006"/>
      <c r="CD42" s="1006"/>
      <c r="CE42" s="1007"/>
      <c r="CF42" s="790"/>
      <c r="CG42" s="791"/>
      <c r="CH42" s="791"/>
      <c r="CI42" s="791"/>
      <c r="CJ42" s="792"/>
      <c r="CK42" s="1058" t="str">
        <f>IF(AI42="","",AI42)</f>
        <v/>
      </c>
      <c r="CL42" s="1058"/>
      <c r="CM42" s="1058"/>
      <c r="CN42" s="1058"/>
      <c r="CO42" s="1058"/>
      <c r="CP42" s="1058"/>
      <c r="CQ42" s="1058"/>
      <c r="CR42" s="1059"/>
      <c r="CS42" s="1125"/>
      <c r="CT42" s="1126"/>
      <c r="CU42" s="1126"/>
      <c r="CV42" s="1126"/>
      <c r="CW42" s="1126"/>
      <c r="CX42" s="1126"/>
      <c r="CY42" s="1127"/>
      <c r="CZ42" s="999"/>
      <c r="DA42" s="1000"/>
      <c r="DB42" s="1000"/>
      <c r="DC42" s="1001"/>
      <c r="DD42" s="79"/>
    </row>
    <row r="43" spans="2:108" s="116" customFormat="1" ht="21.75" customHeight="1" thickTop="1" thickBot="1">
      <c r="B43" s="270"/>
      <c r="C43" s="119"/>
      <c r="D43" s="120"/>
      <c r="E43" s="1033"/>
      <c r="F43" s="1033"/>
      <c r="G43" s="1028" t="s">
        <v>102</v>
      </c>
      <c r="H43" s="1028"/>
      <c r="I43" s="1028"/>
      <c r="J43" s="1028"/>
      <c r="K43" s="1028"/>
      <c r="L43" s="1028"/>
      <c r="M43" s="1028"/>
      <c r="N43" s="1028"/>
      <c r="O43" s="1028"/>
      <c r="P43" s="1028"/>
      <c r="Q43" s="1028"/>
      <c r="R43" s="1028"/>
      <c r="S43" s="1028"/>
      <c r="T43" s="1028"/>
      <c r="U43" s="1028"/>
      <c r="V43" s="1029"/>
      <c r="W43" s="1032" t="s">
        <v>92</v>
      </c>
      <c r="X43" s="1033"/>
      <c r="Y43" s="1060">
        <f>'様式2号(請求書)'!AD52</f>
        <v>10</v>
      </c>
      <c r="Z43" s="1061"/>
      <c r="AA43" s="1061"/>
      <c r="AB43" s="1061"/>
      <c r="AC43" s="1062"/>
      <c r="AD43" s="1033"/>
      <c r="AE43" s="1033"/>
      <c r="AF43" s="1033"/>
      <c r="AG43" s="1033"/>
      <c r="AH43" s="1051"/>
      <c r="AI43" s="1052" t="str">
        <f>IF(AI42="","",IF(BA1="繰上",ROUNDUP(AI42*Y43/100,0),IF(BA1="繰下",ROUNDDOWN(AI42*Y43/100,0),ROUND(AI42*Y43/100,0))))</f>
        <v/>
      </c>
      <c r="AJ43" s="1053"/>
      <c r="AK43" s="1053"/>
      <c r="AL43" s="1053"/>
      <c r="AM43" s="1053"/>
      <c r="AN43" s="1053"/>
      <c r="AO43" s="1053"/>
      <c r="AP43" s="1054"/>
      <c r="AQ43" s="1138"/>
      <c r="AR43" s="1139"/>
      <c r="AS43" s="1139"/>
      <c r="AT43" s="1139"/>
      <c r="AU43" s="1139"/>
      <c r="AV43" s="1139"/>
      <c r="AW43" s="1140"/>
      <c r="AX43" s="1215"/>
      <c r="AY43" s="1216"/>
      <c r="AZ43" s="1216"/>
      <c r="BA43" s="1217"/>
      <c r="BB43" s="258"/>
      <c r="BE43" s="119"/>
      <c r="BF43" s="120"/>
      <c r="BG43" s="1033"/>
      <c r="BH43" s="1033"/>
      <c r="BI43" s="1028" t="s">
        <v>102</v>
      </c>
      <c r="BJ43" s="1028"/>
      <c r="BK43" s="1028"/>
      <c r="BL43" s="1028"/>
      <c r="BM43" s="1028"/>
      <c r="BN43" s="1028"/>
      <c r="BO43" s="1028"/>
      <c r="BP43" s="1028"/>
      <c r="BQ43" s="1028"/>
      <c r="BR43" s="1028"/>
      <c r="BS43" s="1028"/>
      <c r="BT43" s="1028"/>
      <c r="BU43" s="1028"/>
      <c r="BV43" s="1028"/>
      <c r="BW43" s="1028"/>
      <c r="BX43" s="1029"/>
      <c r="BY43" s="1233" t="s">
        <v>92</v>
      </c>
      <c r="BZ43" s="1233"/>
      <c r="CA43" s="1234">
        <f>Y43</f>
        <v>10</v>
      </c>
      <c r="CB43" s="1235"/>
      <c r="CC43" s="1235"/>
      <c r="CD43" s="1235"/>
      <c r="CE43" s="1236"/>
      <c r="CF43" s="1230"/>
      <c r="CG43" s="1231"/>
      <c r="CH43" s="1231"/>
      <c r="CI43" s="1231"/>
      <c r="CJ43" s="1232"/>
      <c r="CK43" s="1227" t="str">
        <f>IF(AI43="","",AI43)</f>
        <v/>
      </c>
      <c r="CL43" s="1227"/>
      <c r="CM43" s="1227"/>
      <c r="CN43" s="1227"/>
      <c r="CO43" s="1227"/>
      <c r="CP43" s="1227"/>
      <c r="CQ43" s="1227"/>
      <c r="CR43" s="1228"/>
      <c r="CS43" s="1128"/>
      <c r="CT43" s="1129"/>
      <c r="CU43" s="1129"/>
      <c r="CV43" s="1129"/>
      <c r="CW43" s="1129"/>
      <c r="CX43" s="1129"/>
      <c r="CY43" s="1130"/>
      <c r="CZ43" s="1037"/>
      <c r="DA43" s="1038"/>
      <c r="DB43" s="1038"/>
      <c r="DC43" s="1039"/>
      <c r="DD43" s="79"/>
    </row>
    <row r="44" spans="2:108" s="116" customFormat="1" ht="21.75" customHeight="1" thickBot="1">
      <c r="B44" s="270"/>
      <c r="C44" s="121"/>
      <c r="D44" s="122"/>
      <c r="E44" s="1020"/>
      <c r="F44" s="1020"/>
      <c r="G44" s="1030" t="s">
        <v>103</v>
      </c>
      <c r="H44" s="1030"/>
      <c r="I44" s="1030"/>
      <c r="J44" s="1030"/>
      <c r="K44" s="1030"/>
      <c r="L44" s="1030"/>
      <c r="M44" s="1030"/>
      <c r="N44" s="1030"/>
      <c r="O44" s="1030"/>
      <c r="P44" s="1030"/>
      <c r="Q44" s="1030"/>
      <c r="R44" s="1030"/>
      <c r="S44" s="1030"/>
      <c r="T44" s="1030"/>
      <c r="U44" s="1030"/>
      <c r="V44" s="1031"/>
      <c r="W44" s="1019"/>
      <c r="X44" s="1021"/>
      <c r="Y44" s="1218"/>
      <c r="Z44" s="1219"/>
      <c r="AA44" s="1219"/>
      <c r="AB44" s="1219"/>
      <c r="AC44" s="1220"/>
      <c r="AD44" s="1019"/>
      <c r="AE44" s="1020"/>
      <c r="AF44" s="1020"/>
      <c r="AG44" s="1020"/>
      <c r="AH44" s="1021"/>
      <c r="AI44" s="1084" t="str">
        <f>IF(SUM(AI42:AP43)=0,"",SUM(AI42:AP43))</f>
        <v/>
      </c>
      <c r="AJ44" s="1085"/>
      <c r="AK44" s="1085"/>
      <c r="AL44" s="1085"/>
      <c r="AM44" s="1085"/>
      <c r="AN44" s="1085"/>
      <c r="AO44" s="1085"/>
      <c r="AP44" s="1086"/>
      <c r="AQ44" s="1141"/>
      <c r="AR44" s="1142"/>
      <c r="AS44" s="1142"/>
      <c r="AT44" s="1142"/>
      <c r="AU44" s="1142"/>
      <c r="AV44" s="1142"/>
      <c r="AW44" s="1143"/>
      <c r="AX44" s="1087"/>
      <c r="AY44" s="1088"/>
      <c r="AZ44" s="1088"/>
      <c r="BA44" s="1089"/>
      <c r="BB44" s="258"/>
      <c r="BE44" s="121"/>
      <c r="BF44" s="122"/>
      <c r="BG44" s="1020"/>
      <c r="BH44" s="1020"/>
      <c r="BI44" s="1030" t="s">
        <v>103</v>
      </c>
      <c r="BJ44" s="1030"/>
      <c r="BK44" s="1030"/>
      <c r="BL44" s="1030"/>
      <c r="BM44" s="1030"/>
      <c r="BN44" s="1030"/>
      <c r="BO44" s="1030"/>
      <c r="BP44" s="1030"/>
      <c r="BQ44" s="1030"/>
      <c r="BR44" s="1030"/>
      <c r="BS44" s="1030"/>
      <c r="BT44" s="1030"/>
      <c r="BU44" s="1030"/>
      <c r="BV44" s="1030"/>
      <c r="BW44" s="1030"/>
      <c r="BX44" s="1031"/>
      <c r="BY44" s="1221"/>
      <c r="BZ44" s="1221"/>
      <c r="CA44" s="1222"/>
      <c r="CB44" s="1223"/>
      <c r="CC44" s="1223"/>
      <c r="CD44" s="1223"/>
      <c r="CE44" s="1224"/>
      <c r="CF44" s="1019"/>
      <c r="CG44" s="1020"/>
      <c r="CH44" s="1020"/>
      <c r="CI44" s="1020"/>
      <c r="CJ44" s="1021"/>
      <c r="CK44" s="1085" t="str">
        <f>IF(AI44="","",AI44)</f>
        <v/>
      </c>
      <c r="CL44" s="1085"/>
      <c r="CM44" s="1085"/>
      <c r="CN44" s="1085"/>
      <c r="CO44" s="1085"/>
      <c r="CP44" s="1085"/>
      <c r="CQ44" s="1085"/>
      <c r="CR44" s="1086"/>
      <c r="CS44" s="1131"/>
      <c r="CT44" s="1132"/>
      <c r="CU44" s="1132"/>
      <c r="CV44" s="1132"/>
      <c r="CW44" s="1132"/>
      <c r="CX44" s="1132"/>
      <c r="CY44" s="1133"/>
      <c r="CZ44" s="1046"/>
      <c r="DA44" s="1047"/>
      <c r="DB44" s="1047"/>
      <c r="DC44" s="1048"/>
      <c r="DD44" s="79"/>
    </row>
    <row r="45" spans="2:108" s="116" customFormat="1" ht="12" customHeight="1" thickBot="1">
      <c r="B45" s="280"/>
      <c r="C45" s="1226" t="s">
        <v>104</v>
      </c>
      <c r="D45" s="1226"/>
      <c r="E45" s="1226"/>
      <c r="F45" s="1226"/>
      <c r="G45" s="1226"/>
      <c r="H45" s="1226"/>
      <c r="I45" s="1226"/>
      <c r="J45" s="1226"/>
      <c r="K45" s="281"/>
      <c r="L45" s="281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1093"/>
      <c r="X45" s="1093"/>
      <c r="Y45" s="1093"/>
      <c r="Z45" s="1093"/>
      <c r="AA45" s="283"/>
      <c r="AB45" s="1093"/>
      <c r="AC45" s="1093"/>
      <c r="AD45" s="282"/>
      <c r="AE45" s="1093"/>
      <c r="AF45" s="1093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1018" t="s">
        <v>163</v>
      </c>
      <c r="AX45" s="1018"/>
      <c r="AY45" s="1018"/>
      <c r="AZ45" s="1018"/>
      <c r="BA45" s="1018"/>
      <c r="BB45" s="284"/>
      <c r="BE45" s="1083" t="s">
        <v>105</v>
      </c>
      <c r="BF45" s="1083"/>
      <c r="BG45" s="1083"/>
      <c r="BH45" s="1083"/>
      <c r="BI45" s="1083"/>
      <c r="BJ45" s="1083"/>
      <c r="BK45" s="1083"/>
      <c r="BL45" s="1083"/>
      <c r="BM45" s="123"/>
      <c r="BN45" s="123"/>
      <c r="BY45" s="1075"/>
      <c r="BZ45" s="1075"/>
      <c r="CA45" s="1075"/>
      <c r="CB45" s="1075"/>
      <c r="CC45" s="72"/>
      <c r="CD45" s="1075"/>
      <c r="CE45" s="1075"/>
      <c r="CG45" s="1075"/>
      <c r="CH45" s="1075"/>
      <c r="CY45" s="1016" t="s">
        <v>163</v>
      </c>
      <c r="CZ45" s="1016"/>
      <c r="DA45" s="1016"/>
      <c r="DB45" s="1016"/>
      <c r="DC45" s="1016"/>
      <c r="DD45" s="123"/>
    </row>
    <row r="46" spans="2:108">
      <c r="C46" s="116"/>
      <c r="D46" s="116"/>
      <c r="E46" s="1075"/>
      <c r="F46" s="1075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E46" s="116"/>
      <c r="BF46" s="116"/>
      <c r="BG46" s="1075"/>
      <c r="BH46" s="1075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</row>
  </sheetData>
  <sheetProtection sheet="1" formatCells="0" selectLockedCells="1"/>
  <protectedRanges>
    <protectedRange sqref="C37:V37 C35:V35 BE43:BZ44 CF43:CR44 C43:X44 C11:V11 BB42:BB44 DD42:DD44 C33:V33 C31:V31 C29:V29 C27:V27 C13:V13 Y11:AW11 C39:V39 C21:V21 C19:V19 C17:V17 C15:V15 C25:V25 BE11:CY11 C23:V23 U6:W6 Z6:AC6 C4:G4 S4 Y13:AW13 C41:V41 AG6:AH6 AM4 AM6 AP4 BW6:BY6 CB6:CE6 BE4:BI4 BU4 CI6:CJ6 CO4 CO6 CR4 Y15:AW15 Y17:AW17 Y19:AW19 Y21:AW21 Y23:AW23 Y25:AW25 Y27:AW27 Y29:AW29 Y31:AW31 Y33:AW33 Y35:AW35 Y37:AW37 Y39:AW39 Y41:AW41 AD43:AW44 C42:AW42 BE13:CY13 BE15:CY15 BE17:CY17 BE19:CY19 BE21:CY21 BE23:CY23 BE25:CY25 BE27:CY27 BE29:CY29 BE31:CY31 BE33:CY33 BE35:CY35 BE37:CY37 BE39:CY39 BE41:CY41 BE42:CR42 CS42:CY44" name="範囲1"/>
    <protectedRange sqref="Y43:AC44 CA43:CE44" name="範囲1_2"/>
    <protectedRange sqref="W11:X11 W13:X13 W15:X15 W17:X17 W19:X19 W21:X21 W23:X23 W25:X25 W27:X27 W29:X29 W31:X31 W33:X33 W35:X35 W37:X37 W39:X39 W41:X41" name="範囲1_1"/>
    <protectedRange sqref="AI4 CK4" name="範囲1_4"/>
  </protectedRanges>
  <mergeCells count="661">
    <mergeCell ref="CZ44:DC44"/>
    <mergeCell ref="BO6:BS6"/>
    <mergeCell ref="BU6:CE6"/>
    <mergeCell ref="CK43:CR43"/>
    <mergeCell ref="BI42:BX42"/>
    <mergeCell ref="BY42:BZ42"/>
    <mergeCell ref="CA42:CE42"/>
    <mergeCell ref="CF42:CJ42"/>
    <mergeCell ref="CK44:CR44"/>
    <mergeCell ref="CZ43:DC43"/>
    <mergeCell ref="CZ42:DC42"/>
    <mergeCell ref="CZ41:DC41"/>
    <mergeCell ref="BY39:BZ39"/>
    <mergeCell ref="CA41:CE41"/>
    <mergeCell ref="CF41:CJ41"/>
    <mergeCell ref="CK41:CR41"/>
    <mergeCell ref="CS40:CY41"/>
    <mergeCell ref="CK42:CR42"/>
    <mergeCell ref="CF43:CJ43"/>
    <mergeCell ref="BI43:BX43"/>
    <mergeCell ref="BY43:BZ43"/>
    <mergeCell ref="CA43:CE43"/>
    <mergeCell ref="BY38:BZ38"/>
    <mergeCell ref="CA38:CE38"/>
    <mergeCell ref="E46:F46"/>
    <mergeCell ref="BG46:BH46"/>
    <mergeCell ref="BE2:BL3"/>
    <mergeCell ref="C2:K3"/>
    <mergeCell ref="C6:F6"/>
    <mergeCell ref="G6:K6"/>
    <mergeCell ref="AI6:AL6"/>
    <mergeCell ref="AI4:AQ4"/>
    <mergeCell ref="C45:J45"/>
    <mergeCell ref="W45:X45"/>
    <mergeCell ref="BI44:BX44"/>
    <mergeCell ref="AD4:AF4"/>
    <mergeCell ref="M4:Q4"/>
    <mergeCell ref="S4:AC4"/>
    <mergeCell ref="E44:F44"/>
    <mergeCell ref="G44:V44"/>
    <mergeCell ref="W44:X44"/>
    <mergeCell ref="AD44:AH44"/>
    <mergeCell ref="BO4:BS4"/>
    <mergeCell ref="BU4:CE4"/>
    <mergeCell ref="BE6:BH6"/>
    <mergeCell ref="BI6:BM6"/>
    <mergeCell ref="BI4:BJ4"/>
    <mergeCell ref="AI44:AP44"/>
    <mergeCell ref="AX44:BA44"/>
    <mergeCell ref="BG44:BH44"/>
    <mergeCell ref="CG45:CH45"/>
    <mergeCell ref="Y45:Z45"/>
    <mergeCell ref="AB45:AC45"/>
    <mergeCell ref="AE45:AF45"/>
    <mergeCell ref="CF44:CJ44"/>
    <mergeCell ref="Y44:AC44"/>
    <mergeCell ref="BE45:BL45"/>
    <mergeCell ref="BY45:BZ45"/>
    <mergeCell ref="CA45:CB45"/>
    <mergeCell ref="BY44:BZ44"/>
    <mergeCell ref="CA44:CE44"/>
    <mergeCell ref="CD45:CE45"/>
    <mergeCell ref="BI41:BX41"/>
    <mergeCell ref="E43:F43"/>
    <mergeCell ref="G43:V43"/>
    <mergeCell ref="W43:X43"/>
    <mergeCell ref="Y43:AC43"/>
    <mergeCell ref="AD43:AH43"/>
    <mergeCell ref="BG43:BH43"/>
    <mergeCell ref="AI42:AP42"/>
    <mergeCell ref="AI43:AP43"/>
    <mergeCell ref="BG42:BH42"/>
    <mergeCell ref="E42:F42"/>
    <mergeCell ref="G42:V42"/>
    <mergeCell ref="W42:X42"/>
    <mergeCell ref="Y42:AC42"/>
    <mergeCell ref="AD42:AH42"/>
    <mergeCell ref="AX43:BA43"/>
    <mergeCell ref="AX42:BA42"/>
    <mergeCell ref="C41:D41"/>
    <mergeCell ref="E41:F41"/>
    <mergeCell ref="G41:V41"/>
    <mergeCell ref="W41:X41"/>
    <mergeCell ref="Y41:AC41"/>
    <mergeCell ref="AD41:AH41"/>
    <mergeCell ref="CZ40:DC40"/>
    <mergeCell ref="BY40:BZ40"/>
    <mergeCell ref="CA40:CE40"/>
    <mergeCell ref="CF40:CJ40"/>
    <mergeCell ref="CK40:CR40"/>
    <mergeCell ref="C40:D40"/>
    <mergeCell ref="E40:F40"/>
    <mergeCell ref="G40:V40"/>
    <mergeCell ref="W40:X40"/>
    <mergeCell ref="Y40:AC40"/>
    <mergeCell ref="AD40:AH40"/>
    <mergeCell ref="AX41:BA41"/>
    <mergeCell ref="BE41:BF41"/>
    <mergeCell ref="BG41:BH41"/>
    <mergeCell ref="AI41:AP41"/>
    <mergeCell ref="BE40:BF40"/>
    <mergeCell ref="BY41:BZ41"/>
    <mergeCell ref="BG40:BH40"/>
    <mergeCell ref="C39:D39"/>
    <mergeCell ref="E39:F39"/>
    <mergeCell ref="BI38:BX38"/>
    <mergeCell ref="BE39:BF39"/>
    <mergeCell ref="BG39:BH39"/>
    <mergeCell ref="BI39:BX39"/>
    <mergeCell ref="BI40:BX40"/>
    <mergeCell ref="AI40:AP40"/>
    <mergeCell ref="AX40:BA40"/>
    <mergeCell ref="BE38:BF38"/>
    <mergeCell ref="BG38:BH38"/>
    <mergeCell ref="G39:V39"/>
    <mergeCell ref="W39:X39"/>
    <mergeCell ref="Y39:AC39"/>
    <mergeCell ref="AD39:AH39"/>
    <mergeCell ref="AI39:AP39"/>
    <mergeCell ref="AX39:BA39"/>
    <mergeCell ref="AI38:AP38"/>
    <mergeCell ref="C38:D38"/>
    <mergeCell ref="E38:F38"/>
    <mergeCell ref="G38:V38"/>
    <mergeCell ref="W38:X38"/>
    <mergeCell ref="Y38:AC38"/>
    <mergeCell ref="AQ40:AW41"/>
    <mergeCell ref="AI37:AP37"/>
    <mergeCell ref="AX37:BA37"/>
    <mergeCell ref="BE37:BF37"/>
    <mergeCell ref="AQ36:AW37"/>
    <mergeCell ref="AQ38:AW39"/>
    <mergeCell ref="AX38:BA38"/>
    <mergeCell ref="AD38:AH38"/>
    <mergeCell ref="CZ37:DC37"/>
    <mergeCell ref="BY37:BZ37"/>
    <mergeCell ref="CA37:CE37"/>
    <mergeCell ref="CF37:CJ37"/>
    <mergeCell ref="CK37:CR37"/>
    <mergeCell ref="CS36:CY37"/>
    <mergeCell ref="CK36:CR36"/>
    <mergeCell ref="CF38:CJ38"/>
    <mergeCell ref="CK38:CR38"/>
    <mergeCell ref="CZ39:DC39"/>
    <mergeCell ref="CA39:CE39"/>
    <mergeCell ref="CF39:CJ39"/>
    <mergeCell ref="CZ38:DC38"/>
    <mergeCell ref="CS38:CY39"/>
    <mergeCell ref="CK39:CR39"/>
    <mergeCell ref="BG37:BH37"/>
    <mergeCell ref="BI37:BX37"/>
    <mergeCell ref="BY36:BZ36"/>
    <mergeCell ref="CZ36:DC36"/>
    <mergeCell ref="CF35:CJ35"/>
    <mergeCell ref="CK35:CR35"/>
    <mergeCell ref="CF36:CJ36"/>
    <mergeCell ref="C37:D37"/>
    <mergeCell ref="E37:F37"/>
    <mergeCell ref="G37:V37"/>
    <mergeCell ref="W37:X37"/>
    <mergeCell ref="Y37:AC37"/>
    <mergeCell ref="AX36:BA36"/>
    <mergeCell ref="CA36:CE36"/>
    <mergeCell ref="AI36:AP36"/>
    <mergeCell ref="BY35:BZ35"/>
    <mergeCell ref="CA35:CE35"/>
    <mergeCell ref="BE36:BF36"/>
    <mergeCell ref="BG36:BH36"/>
    <mergeCell ref="BI36:BX36"/>
    <mergeCell ref="AX35:BA35"/>
    <mergeCell ref="C36:D36"/>
    <mergeCell ref="E36:F36"/>
    <mergeCell ref="G36:V36"/>
    <mergeCell ref="W36:X36"/>
    <mergeCell ref="AD37:AH37"/>
    <mergeCell ref="Y36:AC36"/>
    <mergeCell ref="AD36:AH36"/>
    <mergeCell ref="AI35:AP35"/>
    <mergeCell ref="C35:D35"/>
    <mergeCell ref="E35:F35"/>
    <mergeCell ref="G35:V35"/>
    <mergeCell ref="W35:X35"/>
    <mergeCell ref="Y35:AC35"/>
    <mergeCell ref="AD35:AH35"/>
    <mergeCell ref="CZ34:DC34"/>
    <mergeCell ref="BY34:BZ34"/>
    <mergeCell ref="CA34:CE34"/>
    <mergeCell ref="CF34:CJ34"/>
    <mergeCell ref="CK34:CR34"/>
    <mergeCell ref="CS34:CY35"/>
    <mergeCell ref="CZ35:DC35"/>
    <mergeCell ref="BG34:BH34"/>
    <mergeCell ref="BI34:BX34"/>
    <mergeCell ref="BI35:BX35"/>
    <mergeCell ref="AD34:AH34"/>
    <mergeCell ref="AI34:AP34"/>
    <mergeCell ref="AX34:BA34"/>
    <mergeCell ref="BE34:BF34"/>
    <mergeCell ref="AQ34:AW35"/>
    <mergeCell ref="BE35:BF35"/>
    <mergeCell ref="BG35:BH35"/>
    <mergeCell ref="C34:D34"/>
    <mergeCell ref="E34:F34"/>
    <mergeCell ref="G34:V34"/>
    <mergeCell ref="W34:X34"/>
    <mergeCell ref="Y34:AC34"/>
    <mergeCell ref="CF32:CJ32"/>
    <mergeCell ref="CK32:CR32"/>
    <mergeCell ref="CF33:CJ33"/>
    <mergeCell ref="BE33:BF33"/>
    <mergeCell ref="BG33:BH33"/>
    <mergeCell ref="BI33:BX33"/>
    <mergeCell ref="BE32:BF32"/>
    <mergeCell ref="BG32:BH32"/>
    <mergeCell ref="BI32:BX32"/>
    <mergeCell ref="CK33:CR33"/>
    <mergeCell ref="BY32:BZ32"/>
    <mergeCell ref="CA32:CE32"/>
    <mergeCell ref="AI32:AP32"/>
    <mergeCell ref="BY33:BZ33"/>
    <mergeCell ref="C32:D32"/>
    <mergeCell ref="E32:F32"/>
    <mergeCell ref="G32:V32"/>
    <mergeCell ref="W32:X32"/>
    <mergeCell ref="Y32:AC32"/>
    <mergeCell ref="AX33:BA33"/>
    <mergeCell ref="CA33:CE33"/>
    <mergeCell ref="AX32:BA32"/>
    <mergeCell ref="AQ32:AW33"/>
    <mergeCell ref="AD32:AH32"/>
    <mergeCell ref="C33:D33"/>
    <mergeCell ref="E33:F33"/>
    <mergeCell ref="G33:V33"/>
    <mergeCell ref="W33:X33"/>
    <mergeCell ref="Y33:AC33"/>
    <mergeCell ref="AD33:AH33"/>
    <mergeCell ref="AI33:AP33"/>
    <mergeCell ref="C29:D29"/>
    <mergeCell ref="E29:F29"/>
    <mergeCell ref="G29:V29"/>
    <mergeCell ref="W29:X29"/>
    <mergeCell ref="Y29:AC29"/>
    <mergeCell ref="AD29:AH29"/>
    <mergeCell ref="CS32:CY33"/>
    <mergeCell ref="CZ33:DC33"/>
    <mergeCell ref="CZ32:DC32"/>
    <mergeCell ref="BY29:BZ29"/>
    <mergeCell ref="CA29:CE29"/>
    <mergeCell ref="CF29:CJ29"/>
    <mergeCell ref="CK29:CR29"/>
    <mergeCell ref="CF30:CJ30"/>
    <mergeCell ref="BE30:BF30"/>
    <mergeCell ref="BG30:BH30"/>
    <mergeCell ref="BI30:BX30"/>
    <mergeCell ref="CZ31:DC31"/>
    <mergeCell ref="BY31:BZ31"/>
    <mergeCell ref="CA31:CE31"/>
    <mergeCell ref="CF31:CJ31"/>
    <mergeCell ref="CK31:CR31"/>
    <mergeCell ref="CS30:CY31"/>
    <mergeCell ref="CK30:CR30"/>
    <mergeCell ref="BY30:BZ30"/>
    <mergeCell ref="CZ30:DC30"/>
    <mergeCell ref="C31:D31"/>
    <mergeCell ref="E31:F31"/>
    <mergeCell ref="G31:V31"/>
    <mergeCell ref="W31:X31"/>
    <mergeCell ref="Y31:AC31"/>
    <mergeCell ref="AX30:BA30"/>
    <mergeCell ref="CA30:CE30"/>
    <mergeCell ref="AI30:AP30"/>
    <mergeCell ref="C30:D30"/>
    <mergeCell ref="E30:F30"/>
    <mergeCell ref="G30:V30"/>
    <mergeCell ref="W30:X30"/>
    <mergeCell ref="Y30:AC30"/>
    <mergeCell ref="AD30:AH30"/>
    <mergeCell ref="BG31:BH31"/>
    <mergeCell ref="BI31:BX31"/>
    <mergeCell ref="AD31:AH31"/>
    <mergeCell ref="AI31:AP31"/>
    <mergeCell ref="AX31:BA31"/>
    <mergeCell ref="BE31:BF31"/>
    <mergeCell ref="AQ30:AW31"/>
    <mergeCell ref="CZ28:DC28"/>
    <mergeCell ref="BY28:BZ28"/>
    <mergeCell ref="CA28:CE28"/>
    <mergeCell ref="CF28:CJ28"/>
    <mergeCell ref="CK28:CR28"/>
    <mergeCell ref="CS28:CY29"/>
    <mergeCell ref="CZ29:DC29"/>
    <mergeCell ref="AI29:AP29"/>
    <mergeCell ref="BG28:BH28"/>
    <mergeCell ref="BI28:BX28"/>
    <mergeCell ref="AX29:BA29"/>
    <mergeCell ref="AD28:AH28"/>
    <mergeCell ref="AI28:AP28"/>
    <mergeCell ref="AX28:BA28"/>
    <mergeCell ref="BE28:BF28"/>
    <mergeCell ref="AQ28:AW29"/>
    <mergeCell ref="BE29:BF29"/>
    <mergeCell ref="BG29:BH29"/>
    <mergeCell ref="BI29:BX29"/>
    <mergeCell ref="CS26:CY27"/>
    <mergeCell ref="BY27:BZ27"/>
    <mergeCell ref="AD27:AH27"/>
    <mergeCell ref="AI27:AP27"/>
    <mergeCell ref="BY26:BZ26"/>
    <mergeCell ref="CA26:CE26"/>
    <mergeCell ref="AI26:AP26"/>
    <mergeCell ref="CZ27:DC27"/>
    <mergeCell ref="C28:D28"/>
    <mergeCell ref="E28:F28"/>
    <mergeCell ref="G28:V28"/>
    <mergeCell ref="W28:X28"/>
    <mergeCell ref="Y28:AC28"/>
    <mergeCell ref="AX27:BA27"/>
    <mergeCell ref="CA27:CE27"/>
    <mergeCell ref="CF26:CJ26"/>
    <mergeCell ref="CK26:CR26"/>
    <mergeCell ref="CF27:CJ27"/>
    <mergeCell ref="BE27:BF27"/>
    <mergeCell ref="BG27:BH27"/>
    <mergeCell ref="BI27:BX27"/>
    <mergeCell ref="BE26:BF26"/>
    <mergeCell ref="BG26:BH26"/>
    <mergeCell ref="BI26:BX26"/>
    <mergeCell ref="CK27:CR27"/>
    <mergeCell ref="CZ26:DC26"/>
    <mergeCell ref="C27:D27"/>
    <mergeCell ref="E27:F27"/>
    <mergeCell ref="G27:V27"/>
    <mergeCell ref="W27:X27"/>
    <mergeCell ref="Y27:AC27"/>
    <mergeCell ref="C26:D26"/>
    <mergeCell ref="E26:F26"/>
    <mergeCell ref="G26:V26"/>
    <mergeCell ref="W26:X26"/>
    <mergeCell ref="Y26:AC26"/>
    <mergeCell ref="AD26:AH26"/>
    <mergeCell ref="BY25:BZ25"/>
    <mergeCell ref="CA25:CE25"/>
    <mergeCell ref="CF25:CJ25"/>
    <mergeCell ref="BG25:BH25"/>
    <mergeCell ref="BI25:BX25"/>
    <mergeCell ref="AD25:AH25"/>
    <mergeCell ref="AI25:AP25"/>
    <mergeCell ref="AX25:BA25"/>
    <mergeCell ref="BE25:BF25"/>
    <mergeCell ref="AQ24:AW25"/>
    <mergeCell ref="AX26:BA26"/>
    <mergeCell ref="AQ26:AW27"/>
    <mergeCell ref="CK25:CR25"/>
    <mergeCell ref="CS24:CY25"/>
    <mergeCell ref="CK24:CR24"/>
    <mergeCell ref="BY24:BZ24"/>
    <mergeCell ref="CZ24:DC24"/>
    <mergeCell ref="C25:D25"/>
    <mergeCell ref="E25:F25"/>
    <mergeCell ref="G25:V25"/>
    <mergeCell ref="W25:X25"/>
    <mergeCell ref="Y25:AC25"/>
    <mergeCell ref="AX24:BA24"/>
    <mergeCell ref="CA24:CE24"/>
    <mergeCell ref="CZ25:DC25"/>
    <mergeCell ref="AI24:AP24"/>
    <mergeCell ref="C24:D24"/>
    <mergeCell ref="E24:F24"/>
    <mergeCell ref="G24:V24"/>
    <mergeCell ref="W24:X24"/>
    <mergeCell ref="Y24:AC24"/>
    <mergeCell ref="AD24:AH24"/>
    <mergeCell ref="CF24:CJ24"/>
    <mergeCell ref="BE24:BF24"/>
    <mergeCell ref="BG24:BH24"/>
    <mergeCell ref="BI24:BX24"/>
    <mergeCell ref="CZ22:DC22"/>
    <mergeCell ref="BY22:BZ22"/>
    <mergeCell ref="CA22:CE22"/>
    <mergeCell ref="CF22:CJ22"/>
    <mergeCell ref="CK22:CR22"/>
    <mergeCell ref="CS22:CY23"/>
    <mergeCell ref="CZ23:DC23"/>
    <mergeCell ref="G21:V21"/>
    <mergeCell ref="C23:D23"/>
    <mergeCell ref="E23:F23"/>
    <mergeCell ref="G23:V23"/>
    <mergeCell ref="W23:X23"/>
    <mergeCell ref="Y23:AC23"/>
    <mergeCell ref="AD23:AH23"/>
    <mergeCell ref="AD22:AH22"/>
    <mergeCell ref="AX23:BA23"/>
    <mergeCell ref="AQ22:AW23"/>
    <mergeCell ref="AI23:AP23"/>
    <mergeCell ref="BG22:BH22"/>
    <mergeCell ref="BI22:BX22"/>
    <mergeCell ref="AI22:AP22"/>
    <mergeCell ref="AX22:BA22"/>
    <mergeCell ref="BE22:BF22"/>
    <mergeCell ref="BE23:BF23"/>
    <mergeCell ref="BG23:BH23"/>
    <mergeCell ref="CF23:CJ23"/>
    <mergeCell ref="CK23:CR23"/>
    <mergeCell ref="BI23:BX23"/>
    <mergeCell ref="BY23:BZ23"/>
    <mergeCell ref="CA23:CE23"/>
    <mergeCell ref="AX20:BA20"/>
    <mergeCell ref="CS20:CY21"/>
    <mergeCell ref="BY21:BZ21"/>
    <mergeCell ref="C22:D22"/>
    <mergeCell ref="E22:F22"/>
    <mergeCell ref="G22:V22"/>
    <mergeCell ref="W22:X22"/>
    <mergeCell ref="Y22:AC22"/>
    <mergeCell ref="AX21:BA21"/>
    <mergeCell ref="CA21:CE21"/>
    <mergeCell ref="CF20:CJ20"/>
    <mergeCell ref="CK20:CR20"/>
    <mergeCell ref="CF21:CJ21"/>
    <mergeCell ref="BE21:BF21"/>
    <mergeCell ref="BG21:BH21"/>
    <mergeCell ref="BI21:BX21"/>
    <mergeCell ref="BE20:BF20"/>
    <mergeCell ref="BG20:BH20"/>
    <mergeCell ref="BI20:BX20"/>
    <mergeCell ref="CK21:CR21"/>
    <mergeCell ref="C21:D21"/>
    <mergeCell ref="E21:F21"/>
    <mergeCell ref="C20:D20"/>
    <mergeCell ref="E20:F20"/>
    <mergeCell ref="G20:V20"/>
    <mergeCell ref="W20:X20"/>
    <mergeCell ref="Y20:AC20"/>
    <mergeCell ref="AD20:AH20"/>
    <mergeCell ref="CZ19:DC19"/>
    <mergeCell ref="BY19:BZ19"/>
    <mergeCell ref="CA19:CE19"/>
    <mergeCell ref="CF19:CJ19"/>
    <mergeCell ref="CK19:CR19"/>
    <mergeCell ref="AQ20:AW21"/>
    <mergeCell ref="W21:X21"/>
    <mergeCell ref="Y21:AC21"/>
    <mergeCell ref="AD21:AH21"/>
    <mergeCell ref="AI21:AP21"/>
    <mergeCell ref="BY20:BZ20"/>
    <mergeCell ref="CA20:CE20"/>
    <mergeCell ref="AI20:AP20"/>
    <mergeCell ref="BG19:BH19"/>
    <mergeCell ref="BI19:BX19"/>
    <mergeCell ref="AD19:AH19"/>
    <mergeCell ref="AI19:AP19"/>
    <mergeCell ref="AX19:BA19"/>
    <mergeCell ref="CZ21:DC21"/>
    <mergeCell ref="CZ20:DC20"/>
    <mergeCell ref="C19:D19"/>
    <mergeCell ref="E19:F19"/>
    <mergeCell ref="G19:V19"/>
    <mergeCell ref="W19:X19"/>
    <mergeCell ref="Y19:AC19"/>
    <mergeCell ref="AX18:BA18"/>
    <mergeCell ref="CF18:CJ18"/>
    <mergeCell ref="BE18:BF18"/>
    <mergeCell ref="BG18:BH18"/>
    <mergeCell ref="BI18:BX18"/>
    <mergeCell ref="BY18:BZ18"/>
    <mergeCell ref="C18:D18"/>
    <mergeCell ref="E18:F18"/>
    <mergeCell ref="G18:V18"/>
    <mergeCell ref="W18:X18"/>
    <mergeCell ref="Y18:AC18"/>
    <mergeCell ref="AD18:AH18"/>
    <mergeCell ref="AI18:AP18"/>
    <mergeCell ref="AQ18:AW19"/>
    <mergeCell ref="BE19:BF19"/>
    <mergeCell ref="CZ18:DC18"/>
    <mergeCell ref="CA18:CE18"/>
    <mergeCell ref="CF17:CJ17"/>
    <mergeCell ref="CK17:CR17"/>
    <mergeCell ref="AX17:BA17"/>
    <mergeCell ref="BE17:BF17"/>
    <mergeCell ref="BG17:BH17"/>
    <mergeCell ref="BI17:BX17"/>
    <mergeCell ref="CZ17:DC17"/>
    <mergeCell ref="BY17:BZ17"/>
    <mergeCell ref="CA17:CE17"/>
    <mergeCell ref="CS18:CY19"/>
    <mergeCell ref="CK18:CR18"/>
    <mergeCell ref="AI17:AP17"/>
    <mergeCell ref="BG16:BH16"/>
    <mergeCell ref="BI16:BX16"/>
    <mergeCell ref="AD16:AH16"/>
    <mergeCell ref="AI16:AP16"/>
    <mergeCell ref="AX16:BA16"/>
    <mergeCell ref="BE16:BF16"/>
    <mergeCell ref="C17:D17"/>
    <mergeCell ref="E17:F17"/>
    <mergeCell ref="G17:V17"/>
    <mergeCell ref="W17:X17"/>
    <mergeCell ref="Y17:AC17"/>
    <mergeCell ref="AD17:AH17"/>
    <mergeCell ref="C16:D16"/>
    <mergeCell ref="E16:F16"/>
    <mergeCell ref="G16:V16"/>
    <mergeCell ref="W16:X16"/>
    <mergeCell ref="Y16:AC16"/>
    <mergeCell ref="AQ16:AW17"/>
    <mergeCell ref="CZ16:DC16"/>
    <mergeCell ref="BY16:BZ16"/>
    <mergeCell ref="CA16:CE16"/>
    <mergeCell ref="CF16:CJ16"/>
    <mergeCell ref="CK16:CR16"/>
    <mergeCell ref="CF15:CJ15"/>
    <mergeCell ref="CK15:CR15"/>
    <mergeCell ref="CZ15:DC15"/>
    <mergeCell ref="CS16:CY17"/>
    <mergeCell ref="AX15:BA15"/>
    <mergeCell ref="BE15:BF15"/>
    <mergeCell ref="CF14:CJ14"/>
    <mergeCell ref="CK14:CR14"/>
    <mergeCell ref="AX14:BA14"/>
    <mergeCell ref="BE14:BF14"/>
    <mergeCell ref="BG14:BH14"/>
    <mergeCell ref="BI14:BX14"/>
    <mergeCell ref="CZ14:DC14"/>
    <mergeCell ref="BG15:BH15"/>
    <mergeCell ref="BI15:BX15"/>
    <mergeCell ref="BY15:BZ15"/>
    <mergeCell ref="CA15:CE15"/>
    <mergeCell ref="C14:D14"/>
    <mergeCell ref="E14:F14"/>
    <mergeCell ref="G14:V14"/>
    <mergeCell ref="W14:X14"/>
    <mergeCell ref="Y14:AC14"/>
    <mergeCell ref="AQ14:AW15"/>
    <mergeCell ref="CS14:CY15"/>
    <mergeCell ref="BG13:BH13"/>
    <mergeCell ref="BI13:BX13"/>
    <mergeCell ref="AD13:AH13"/>
    <mergeCell ref="AI13:AP13"/>
    <mergeCell ref="AX13:BA13"/>
    <mergeCell ref="BE13:BF13"/>
    <mergeCell ref="C15:D15"/>
    <mergeCell ref="E15:F15"/>
    <mergeCell ref="G15:V15"/>
    <mergeCell ref="W15:X15"/>
    <mergeCell ref="Y15:AC15"/>
    <mergeCell ref="AD15:AH15"/>
    <mergeCell ref="AI15:AP15"/>
    <mergeCell ref="BY14:BZ14"/>
    <mergeCell ref="CA14:CE14"/>
    <mergeCell ref="AD14:AH14"/>
    <mergeCell ref="AI14:AP14"/>
    <mergeCell ref="CZ12:DC12"/>
    <mergeCell ref="C13:D13"/>
    <mergeCell ref="E13:F13"/>
    <mergeCell ref="G13:V13"/>
    <mergeCell ref="W13:X13"/>
    <mergeCell ref="Y13:AC13"/>
    <mergeCell ref="AX12:BA12"/>
    <mergeCell ref="BE12:BF12"/>
    <mergeCell ref="BG12:BH12"/>
    <mergeCell ref="BI12:BX12"/>
    <mergeCell ref="AQ12:AW13"/>
    <mergeCell ref="CS12:CY13"/>
    <mergeCell ref="CZ13:DC13"/>
    <mergeCell ref="BY13:BZ13"/>
    <mergeCell ref="CA13:CE13"/>
    <mergeCell ref="CF13:CJ13"/>
    <mergeCell ref="CK13:CR13"/>
    <mergeCell ref="E12:F12"/>
    <mergeCell ref="G12:V12"/>
    <mergeCell ref="W12:X12"/>
    <mergeCell ref="Y12:AC12"/>
    <mergeCell ref="CF12:CJ12"/>
    <mergeCell ref="CK12:CR12"/>
    <mergeCell ref="BY12:BZ12"/>
    <mergeCell ref="CA12:CE12"/>
    <mergeCell ref="C12:D12"/>
    <mergeCell ref="C11:D11"/>
    <mergeCell ref="C10:D10"/>
    <mergeCell ref="E10:F10"/>
    <mergeCell ref="G10:V10"/>
    <mergeCell ref="AD12:AH12"/>
    <mergeCell ref="AI12:AP12"/>
    <mergeCell ref="AI11:AP11"/>
    <mergeCell ref="AD10:AH10"/>
    <mergeCell ref="AI10:AP10"/>
    <mergeCell ref="E11:F11"/>
    <mergeCell ref="G11:V11"/>
    <mergeCell ref="W11:X11"/>
    <mergeCell ref="Y11:AC11"/>
    <mergeCell ref="AD11:AH11"/>
    <mergeCell ref="AX10:BA10"/>
    <mergeCell ref="CZ10:DC10"/>
    <mergeCell ref="BY10:BZ10"/>
    <mergeCell ref="CA10:CE10"/>
    <mergeCell ref="CF10:CJ10"/>
    <mergeCell ref="CK10:CR10"/>
    <mergeCell ref="CZ11:DC11"/>
    <mergeCell ref="BY11:BZ11"/>
    <mergeCell ref="CA11:CE11"/>
    <mergeCell ref="CF11:CJ11"/>
    <mergeCell ref="CK11:CR11"/>
    <mergeCell ref="CS10:CY11"/>
    <mergeCell ref="BI9:BX9"/>
    <mergeCell ref="BY9:BZ9"/>
    <mergeCell ref="E9:F9"/>
    <mergeCell ref="G9:V9"/>
    <mergeCell ref="CS8:CY9"/>
    <mergeCell ref="AX11:BA11"/>
    <mergeCell ref="W10:X10"/>
    <mergeCell ref="Y10:AC10"/>
    <mergeCell ref="BE10:BF10"/>
    <mergeCell ref="BG10:BH10"/>
    <mergeCell ref="BI10:BX10"/>
    <mergeCell ref="CA9:CE9"/>
    <mergeCell ref="BE8:CR8"/>
    <mergeCell ref="W9:X9"/>
    <mergeCell ref="Y9:AC9"/>
    <mergeCell ref="AD9:AH9"/>
    <mergeCell ref="AI9:AP9"/>
    <mergeCell ref="BE11:BF11"/>
    <mergeCell ref="BG11:BH11"/>
    <mergeCell ref="BI11:BX11"/>
    <mergeCell ref="AQ10:AW11"/>
    <mergeCell ref="B1:F1"/>
    <mergeCell ref="J1:L1"/>
    <mergeCell ref="BA1:BB1"/>
    <mergeCell ref="BD1:BI1"/>
    <mergeCell ref="DC1:DD1"/>
    <mergeCell ref="AZ4:BA4"/>
    <mergeCell ref="DB4:DC4"/>
    <mergeCell ref="BE4:BH4"/>
    <mergeCell ref="C4:F4"/>
    <mergeCell ref="G4:H4"/>
    <mergeCell ref="CF4:CH4"/>
    <mergeCell ref="CK4:CS4"/>
    <mergeCell ref="CS42:CY42"/>
    <mergeCell ref="CS43:CY43"/>
    <mergeCell ref="CS44:CY44"/>
    <mergeCell ref="CO6:DB6"/>
    <mergeCell ref="AW45:BA45"/>
    <mergeCell ref="CY45:DC45"/>
    <mergeCell ref="AQ42:AW42"/>
    <mergeCell ref="AQ43:AW43"/>
    <mergeCell ref="AQ44:AW44"/>
    <mergeCell ref="AM6:AZ6"/>
    <mergeCell ref="CK6:CN6"/>
    <mergeCell ref="CF6:CH6"/>
    <mergeCell ref="C8:AP8"/>
    <mergeCell ref="AX8:BA9"/>
    <mergeCell ref="AQ8:AW9"/>
    <mergeCell ref="M6:Q6"/>
    <mergeCell ref="AD6:AF6"/>
    <mergeCell ref="S6:AC6"/>
    <mergeCell ref="CZ8:DC9"/>
    <mergeCell ref="C9:D9"/>
    <mergeCell ref="CF9:CJ9"/>
    <mergeCell ref="CK9:CR9"/>
    <mergeCell ref="BE9:BF9"/>
    <mergeCell ref="BG9:BH9"/>
  </mergeCells>
  <phoneticPr fontId="3"/>
  <dataValidations count="4">
    <dataValidation type="list" allowBlank="1" showInputMessage="1" showErrorMessage="1" sqref="W42:X42 BY42:BZ42" xr:uid="{00000000-0002-0000-0200-000000000000}">
      <formula1>"Kg,ｔ,式,ｍ3,ｍ2,人,台,枚,基,日,缶,セット"</formula1>
    </dataValidation>
    <dataValidation type="list" allowBlank="1" showInputMessage="1" showErrorMessage="1" sqref="BA1:BB1" xr:uid="{00000000-0002-0000-0200-000001000000}">
      <formula1>"四捨五入,繰上,繰下"</formula1>
    </dataValidation>
    <dataValidation type="list" allowBlank="1" showInputMessage="1" showErrorMessage="1" sqref="BY29:BZ29 BY27:BZ27 BY39:BZ39 BY25:BZ25 BY19:BZ19 BY21:BZ21 BY17:BZ17 BY15:BZ15 BY23:BZ23 BY13:BZ13 BY41:BZ41 BY37:BZ37 BY35:BZ35 BY33:BZ33 BY31:BZ31" xr:uid="{00000000-0002-0000-0200-000002000000}">
      <formula1>"式,Kg,ｔ,ｍ3,ｍ2,人,台,枚,基,日,缶,本,セット,㍑"</formula1>
    </dataValidation>
    <dataValidation imeMode="disabled" allowBlank="1" showInputMessage="1" showErrorMessage="1" sqref="C11:F41 Y11:AP41" xr:uid="{00000000-0002-0000-0200-000003000000}"/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A1939-9024-46D3-817F-DC1C759B2677}">
  <sheetPr>
    <tabColor theme="4" tint="0.59999389629810485"/>
  </sheetPr>
  <dimension ref="B1:CW52"/>
  <sheetViews>
    <sheetView workbookViewId="0">
      <selection activeCell="H17" sqref="H17"/>
    </sheetView>
  </sheetViews>
  <sheetFormatPr defaultRowHeight="13.5"/>
  <cols>
    <col min="1" max="1" width="0.875" style="1" customWidth="1"/>
    <col min="2" max="2" width="0.625" style="1" customWidth="1"/>
    <col min="3" max="3" width="2.25" style="1" customWidth="1"/>
    <col min="4" max="4" width="3" style="1" customWidth="1"/>
    <col min="5" max="5" width="1.375" style="1" customWidth="1"/>
    <col min="6" max="6" width="4.375" style="1" customWidth="1"/>
    <col min="7" max="7" width="2.5" style="1" customWidth="1"/>
    <col min="8" max="8" width="8.75" style="1" customWidth="1"/>
    <col min="9" max="9" width="6.25" style="1" customWidth="1"/>
    <col min="10" max="10" width="2.5" style="1" customWidth="1"/>
    <col min="11" max="11" width="1.25" style="1" customWidth="1"/>
    <col min="12" max="12" width="2.5" style="1" customWidth="1"/>
    <col min="13" max="13" width="5" style="1" customWidth="1"/>
    <col min="14" max="14" width="2.5" style="1" customWidth="1"/>
    <col min="15" max="15" width="0.875" style="1" customWidth="1"/>
    <col min="16" max="16" width="1" style="1" customWidth="1"/>
    <col min="17" max="17" width="4.375" style="1" customWidth="1"/>
    <col min="18" max="19" width="3.875" style="1" customWidth="1"/>
    <col min="20" max="20" width="2.75" style="1" customWidth="1"/>
    <col min="21" max="21" width="1.625" style="1" customWidth="1"/>
    <col min="22" max="22" width="5.25" style="1" customWidth="1"/>
    <col min="23" max="23" width="1.625" style="1" customWidth="1"/>
    <col min="24" max="24" width="2.75" style="1" customWidth="1"/>
    <col min="25" max="25" width="1.25" style="1" customWidth="1"/>
    <col min="26" max="27" width="3.125" style="1" customWidth="1"/>
    <col min="28" max="28" width="1.25" style="1" customWidth="1"/>
    <col min="29" max="30" width="2.5" style="1" customWidth="1"/>
    <col min="31" max="31" width="5" style="1" customWidth="1"/>
    <col min="32" max="32" width="3.125" style="1" customWidth="1"/>
    <col min="33" max="33" width="1.25" style="1" customWidth="1"/>
    <col min="34" max="34" width="4.375" style="1" customWidth="1"/>
    <col min="35" max="35" width="3.75" style="1" customWidth="1"/>
    <col min="36" max="36" width="4.875" style="1" customWidth="1"/>
    <col min="37" max="37" width="3.75" style="1" customWidth="1"/>
    <col min="38" max="38" width="5.125" style="1" customWidth="1"/>
    <col min="39" max="39" width="2.375" style="1" customWidth="1"/>
    <col min="40" max="40" width="0.875" style="1" customWidth="1"/>
    <col min="41" max="41" width="5" style="1" customWidth="1"/>
    <col min="42" max="42" width="5.625" style="1" customWidth="1"/>
    <col min="43" max="43" width="2.375" style="1" customWidth="1"/>
    <col min="44" max="44" width="4.375" style="1" customWidth="1"/>
    <col min="45" max="45" width="3" style="1" customWidth="1"/>
    <col min="46" max="46" width="3.25" style="1" customWidth="1"/>
    <col min="47" max="47" width="0.75" style="1" customWidth="1"/>
    <col min="48" max="48" width="0.625" style="1" customWidth="1"/>
    <col min="49" max="49" width="9" style="1"/>
    <col min="50" max="50" width="0.875" style="1" customWidth="1"/>
    <col min="51" max="51" width="0.625" style="1" customWidth="1"/>
    <col min="52" max="52" width="2.25" style="1" customWidth="1"/>
    <col min="53" max="53" width="3" style="1" customWidth="1"/>
    <col min="54" max="54" width="1.375" style="1" customWidth="1"/>
    <col min="55" max="55" width="4.375" style="1" customWidth="1"/>
    <col min="56" max="56" width="2.5" style="1" customWidth="1"/>
    <col min="57" max="57" width="8.75" style="1" customWidth="1"/>
    <col min="58" max="58" width="6.25" style="1" customWidth="1"/>
    <col min="59" max="59" width="2.5" style="1" customWidth="1"/>
    <col min="60" max="60" width="1.25" style="1" customWidth="1"/>
    <col min="61" max="61" width="2.5" style="1" customWidth="1"/>
    <col min="62" max="62" width="5" style="1" customWidth="1"/>
    <col min="63" max="63" width="2.5" style="1" customWidth="1"/>
    <col min="64" max="64" width="0.875" style="1" customWidth="1"/>
    <col min="65" max="65" width="1" style="1" customWidth="1"/>
    <col min="66" max="66" width="4.375" style="1" customWidth="1"/>
    <col min="67" max="68" width="3.875" style="1" customWidth="1"/>
    <col min="69" max="69" width="2.75" style="1" customWidth="1"/>
    <col min="70" max="70" width="1.625" style="1" customWidth="1"/>
    <col min="71" max="71" width="5.25" style="1" customWidth="1"/>
    <col min="72" max="72" width="1.625" style="1" customWidth="1"/>
    <col min="73" max="73" width="2.75" style="1" customWidth="1"/>
    <col min="74" max="74" width="1.25" style="1" customWidth="1"/>
    <col min="75" max="76" width="3.125" style="1" customWidth="1"/>
    <col min="77" max="77" width="1.25" style="1" customWidth="1"/>
    <col min="78" max="79" width="2.5" style="1" customWidth="1"/>
    <col min="80" max="80" width="5" style="1" customWidth="1"/>
    <col min="81" max="81" width="3.125" style="1" customWidth="1"/>
    <col min="82" max="82" width="1.25" style="1" customWidth="1"/>
    <col min="83" max="83" width="4.375" style="1" customWidth="1"/>
    <col min="84" max="84" width="3.75" style="1" customWidth="1"/>
    <col min="85" max="85" width="4.875" style="1" customWidth="1"/>
    <col min="86" max="86" width="3.75" style="1" customWidth="1"/>
    <col min="87" max="87" width="5.125" style="1" customWidth="1"/>
    <col min="88" max="88" width="2.375" style="1" customWidth="1"/>
    <col min="89" max="89" width="0.875" style="1" customWidth="1"/>
    <col min="90" max="90" width="5" style="1" customWidth="1"/>
    <col min="91" max="91" width="5.625" style="1" customWidth="1"/>
    <col min="92" max="92" width="2.375" style="1" customWidth="1"/>
    <col min="93" max="93" width="4.375" style="1" customWidth="1"/>
    <col min="94" max="94" width="3" style="1" customWidth="1"/>
    <col min="95" max="95" width="3.25" style="1" customWidth="1"/>
    <col min="96" max="96" width="0.75" style="1" customWidth="1"/>
    <col min="97" max="97" width="0.625" style="1" customWidth="1"/>
    <col min="98" max="99" width="9" style="1"/>
    <col min="100" max="101" width="8.75" style="196" customWidth="1"/>
    <col min="102" max="16384" width="9" style="1"/>
  </cols>
  <sheetData>
    <row r="1" spans="2:97" ht="18.75" customHeight="1" thickBot="1">
      <c r="C1" s="317" t="s">
        <v>0</v>
      </c>
      <c r="D1" s="317"/>
      <c r="E1" s="317"/>
      <c r="F1" s="317"/>
      <c r="G1" s="317"/>
      <c r="H1" s="2" t="s">
        <v>1</v>
      </c>
      <c r="I1" s="3" t="s">
        <v>2</v>
      </c>
      <c r="J1" s="4" t="s">
        <v>148</v>
      </c>
      <c r="AL1" s="2"/>
      <c r="AZ1" s="342" t="s">
        <v>3</v>
      </c>
      <c r="BA1" s="342"/>
      <c r="BB1" s="342"/>
      <c r="BC1" s="342"/>
      <c r="BD1" s="342"/>
      <c r="BE1" s="2"/>
      <c r="BF1" s="203"/>
      <c r="BG1" s="4"/>
      <c r="CI1" s="2"/>
    </row>
    <row r="2" spans="2:97" ht="8.25" customHeight="1">
      <c r="B2" s="204"/>
      <c r="C2" s="318"/>
      <c r="D2" s="318"/>
      <c r="E2" s="318"/>
      <c r="F2" s="318"/>
      <c r="G2" s="318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6"/>
      <c r="AZ2" s="317"/>
      <c r="BA2" s="317"/>
      <c r="BB2" s="317"/>
      <c r="BC2" s="317"/>
      <c r="BD2" s="317"/>
    </row>
    <row r="3" spans="2:97" ht="21.75" customHeight="1">
      <c r="B3" s="5"/>
      <c r="AV3" s="207"/>
    </row>
    <row r="4" spans="2:97" ht="13.5" customHeight="1" thickBot="1">
      <c r="B4" s="5"/>
      <c r="C4" s="319" t="s">
        <v>53</v>
      </c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T4" s="320" t="s">
        <v>4</v>
      </c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8"/>
      <c r="AJ4" s="321" t="s">
        <v>5</v>
      </c>
      <c r="AK4" s="321"/>
      <c r="AL4" s="321"/>
      <c r="AM4" s="1283">
        <v>45077</v>
      </c>
      <c r="AN4" s="1284"/>
      <c r="AO4" s="1284"/>
      <c r="AP4" s="1284"/>
      <c r="AQ4" s="1284"/>
      <c r="AR4" s="1284"/>
      <c r="AS4" s="1285"/>
      <c r="AT4" s="6"/>
      <c r="AV4" s="207"/>
      <c r="AZ4" s="319" t="s">
        <v>53</v>
      </c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Q4" s="320" t="s">
        <v>4</v>
      </c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8"/>
      <c r="CG4" s="321" t="s">
        <v>5</v>
      </c>
      <c r="CH4" s="321"/>
      <c r="CI4" s="321"/>
      <c r="CJ4" s="340">
        <f>IF(AM4="","令和　　年　　月　　日",AM4)</f>
        <v>45077</v>
      </c>
      <c r="CK4" s="340"/>
      <c r="CL4" s="340"/>
      <c r="CM4" s="340"/>
      <c r="CN4" s="340"/>
      <c r="CO4" s="340"/>
      <c r="CP4" s="340"/>
      <c r="CQ4" s="6"/>
    </row>
    <row r="5" spans="2:97" ht="3.75" customHeight="1" thickTop="1" thickBot="1">
      <c r="B5" s="5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8"/>
      <c r="AJ5" s="7"/>
      <c r="AK5" s="7"/>
      <c r="AL5" s="7"/>
      <c r="AP5" s="6"/>
      <c r="AQ5" s="6"/>
      <c r="AR5" s="6"/>
      <c r="AS5" s="6"/>
      <c r="AT5" s="6"/>
      <c r="AV5" s="207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8"/>
      <c r="CG5" s="7"/>
      <c r="CH5" s="7"/>
      <c r="CI5" s="7"/>
      <c r="CM5" s="6"/>
      <c r="CN5" s="6"/>
      <c r="CO5" s="6"/>
      <c r="CP5" s="6"/>
      <c r="CQ5" s="6"/>
    </row>
    <row r="6" spans="2:97" ht="7.5" customHeight="1" thickTop="1" thickBot="1">
      <c r="B6" s="5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8"/>
      <c r="AH6" s="322" t="s">
        <v>6</v>
      </c>
      <c r="AI6" s="323"/>
      <c r="AJ6" s="323"/>
      <c r="AK6" s="323"/>
      <c r="AL6" s="323"/>
      <c r="AM6" s="326" t="s">
        <v>7</v>
      </c>
      <c r="AN6" s="327"/>
      <c r="AO6" s="327"/>
      <c r="AP6" s="328"/>
      <c r="AQ6" s="1277" t="s">
        <v>162</v>
      </c>
      <c r="AR6" s="1278"/>
      <c r="AS6" s="1278"/>
      <c r="AT6" s="1278"/>
      <c r="AU6" s="1279"/>
      <c r="AV6" s="207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8"/>
      <c r="CE6" s="322" t="s">
        <v>6</v>
      </c>
      <c r="CF6" s="323"/>
      <c r="CG6" s="323"/>
      <c r="CH6" s="323"/>
      <c r="CI6" s="323"/>
      <c r="CJ6" s="326" t="s">
        <v>7</v>
      </c>
      <c r="CK6" s="327"/>
      <c r="CL6" s="327"/>
      <c r="CM6" s="328"/>
      <c r="CN6" s="718" t="str">
        <f>IF(AQ6="","",AQ6)</f>
        <v>1234</v>
      </c>
      <c r="CO6" s="719"/>
      <c r="CP6" s="719"/>
      <c r="CQ6" s="719"/>
      <c r="CR6" s="720"/>
    </row>
    <row r="7" spans="2:97" ht="6.75" customHeight="1" thickTop="1">
      <c r="B7" s="5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H7" s="324"/>
      <c r="AI7" s="325"/>
      <c r="AJ7" s="325"/>
      <c r="AK7" s="325"/>
      <c r="AL7" s="325"/>
      <c r="AM7" s="329"/>
      <c r="AN7" s="330"/>
      <c r="AO7" s="330"/>
      <c r="AP7" s="331"/>
      <c r="AQ7" s="1280"/>
      <c r="AR7" s="1281"/>
      <c r="AS7" s="1281"/>
      <c r="AT7" s="1281"/>
      <c r="AU7" s="1282"/>
      <c r="AV7" s="207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E7" s="324"/>
      <c r="CF7" s="325"/>
      <c r="CG7" s="325"/>
      <c r="CH7" s="325"/>
      <c r="CI7" s="325"/>
      <c r="CJ7" s="329"/>
      <c r="CK7" s="330"/>
      <c r="CL7" s="330"/>
      <c r="CM7" s="331"/>
      <c r="CN7" s="721"/>
      <c r="CO7" s="722"/>
      <c r="CP7" s="722"/>
      <c r="CQ7" s="722"/>
      <c r="CR7" s="723"/>
    </row>
    <row r="8" spans="2:97" ht="3.75" customHeight="1">
      <c r="B8" s="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AH8" s="10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182"/>
      <c r="AV8" s="207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CE8" s="10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182"/>
    </row>
    <row r="9" spans="2:97" ht="13.5" customHeight="1">
      <c r="B9" s="5"/>
      <c r="AH9" s="369" t="s">
        <v>8</v>
      </c>
      <c r="AI9" s="370"/>
      <c r="AJ9" s="1276"/>
      <c r="AK9" s="1276"/>
      <c r="AL9" s="1276"/>
      <c r="AM9" s="1276"/>
      <c r="AN9" s="1276"/>
      <c r="AO9" s="1276"/>
      <c r="AP9" s="1276"/>
      <c r="AQ9" s="1276"/>
      <c r="AR9" s="1276"/>
      <c r="AS9" s="11" t="s">
        <v>9</v>
      </c>
      <c r="AU9" s="185"/>
      <c r="AV9" s="207"/>
      <c r="CE9" s="369" t="s">
        <v>8</v>
      </c>
      <c r="CF9" s="370"/>
      <c r="CG9" s="316" t="str">
        <f>IF(AJ9="","",AJ9)</f>
        <v/>
      </c>
      <c r="CH9" s="316"/>
      <c r="CI9" s="316"/>
      <c r="CJ9" s="316"/>
      <c r="CK9" s="316"/>
      <c r="CL9" s="316"/>
      <c r="CM9" s="316"/>
      <c r="CN9" s="316"/>
      <c r="CO9" s="316"/>
      <c r="CP9" s="11"/>
      <c r="CR9" s="185"/>
    </row>
    <row r="10" spans="2:97" ht="13.5" customHeight="1">
      <c r="B10" s="5"/>
      <c r="C10" s="58"/>
      <c r="D10" s="313" t="s">
        <v>118</v>
      </c>
      <c r="E10" s="356" t="s">
        <v>50</v>
      </c>
      <c r="F10" s="357"/>
      <c r="G10" s="358"/>
      <c r="H10" s="150" t="s">
        <v>51</v>
      </c>
      <c r="I10" s="622" t="s">
        <v>10</v>
      </c>
      <c r="J10" s="623"/>
      <c r="K10" s="356" t="s">
        <v>11</v>
      </c>
      <c r="L10" s="357"/>
      <c r="M10" s="358"/>
      <c r="N10" s="356" t="s">
        <v>128</v>
      </c>
      <c r="O10" s="357"/>
      <c r="P10" s="357"/>
      <c r="Q10" s="358"/>
      <c r="R10" s="13"/>
      <c r="S10" s="13"/>
      <c r="T10" s="13"/>
      <c r="U10" s="13"/>
      <c r="V10" s="13"/>
      <c r="W10" s="13"/>
      <c r="X10" s="359" t="s">
        <v>12</v>
      </c>
      <c r="Y10" s="335" t="str">
        <f>IF(AM4="","",TEXT(AM4,"m"))</f>
        <v>5</v>
      </c>
      <c r="Z10" s="335"/>
      <c r="AA10" s="341" t="s">
        <v>13</v>
      </c>
      <c r="AB10" s="341"/>
      <c r="AC10" s="341"/>
      <c r="AD10" s="13"/>
      <c r="AH10" s="369"/>
      <c r="AI10" s="370"/>
      <c r="AJ10" s="1276" t="s">
        <v>170</v>
      </c>
      <c r="AK10" s="1276"/>
      <c r="AL10" s="1276"/>
      <c r="AM10" s="1276"/>
      <c r="AN10" s="1276"/>
      <c r="AO10" s="1276"/>
      <c r="AP10" s="1276"/>
      <c r="AQ10" s="1276"/>
      <c r="AR10" s="1276"/>
      <c r="AS10" s="11" t="s">
        <v>14</v>
      </c>
      <c r="AU10" s="14"/>
      <c r="AV10" s="208"/>
      <c r="AZ10" s="58"/>
      <c r="BA10" s="343" t="s">
        <v>118</v>
      </c>
      <c r="BB10" s="332" t="s">
        <v>50</v>
      </c>
      <c r="BC10" s="333"/>
      <c r="BD10" s="334"/>
      <c r="BE10" s="209" t="s">
        <v>51</v>
      </c>
      <c r="BF10" s="410" t="s">
        <v>10</v>
      </c>
      <c r="BG10" s="411"/>
      <c r="BH10" s="332" t="s">
        <v>11</v>
      </c>
      <c r="BI10" s="333"/>
      <c r="BJ10" s="334"/>
      <c r="BK10" s="332" t="s">
        <v>128</v>
      </c>
      <c r="BL10" s="333"/>
      <c r="BM10" s="333"/>
      <c r="BN10" s="334"/>
      <c r="BO10" s="13"/>
      <c r="BP10" s="13"/>
      <c r="BQ10" s="13"/>
      <c r="BR10" s="13"/>
      <c r="BS10" s="13"/>
      <c r="BT10" s="13"/>
      <c r="BU10" s="359" t="s">
        <v>12</v>
      </c>
      <c r="BV10" s="335" t="str">
        <f>IF(Y10="","",Y10)</f>
        <v>5</v>
      </c>
      <c r="BW10" s="335"/>
      <c r="BX10" s="341" t="s">
        <v>13</v>
      </c>
      <c r="BY10" s="341"/>
      <c r="BZ10" s="341"/>
      <c r="CA10" s="13"/>
      <c r="CE10" s="369"/>
      <c r="CF10" s="370"/>
      <c r="CG10" s="316" t="str">
        <f>IF(AJ10="","",AJ10)</f>
        <v>栃木県那須塩原市○×町1-2-3</v>
      </c>
      <c r="CH10" s="316"/>
      <c r="CI10" s="316"/>
      <c r="CJ10" s="316"/>
      <c r="CK10" s="316"/>
      <c r="CL10" s="316"/>
      <c r="CM10" s="316"/>
      <c r="CN10" s="316"/>
      <c r="CO10" s="316"/>
      <c r="CP10" s="11"/>
      <c r="CR10" s="14"/>
      <c r="CS10" s="15"/>
    </row>
    <row r="11" spans="2:97" ht="3" customHeight="1">
      <c r="B11" s="5"/>
      <c r="C11" s="58"/>
      <c r="D11" s="314"/>
      <c r="E11" s="630"/>
      <c r="F11" s="631"/>
      <c r="G11" s="632"/>
      <c r="H11" s="640"/>
      <c r="I11" s="630"/>
      <c r="J11" s="632"/>
      <c r="K11" s="360"/>
      <c r="L11" s="361"/>
      <c r="M11" s="362"/>
      <c r="N11" s="360"/>
      <c r="O11" s="361"/>
      <c r="P11" s="361"/>
      <c r="Q11" s="362"/>
      <c r="R11" s="13"/>
      <c r="S11" s="13"/>
      <c r="T11" s="13"/>
      <c r="U11" s="13"/>
      <c r="V11" s="13"/>
      <c r="X11" s="359"/>
      <c r="Y11" s="335"/>
      <c r="Z11" s="335"/>
      <c r="AA11" s="341"/>
      <c r="AB11" s="341"/>
      <c r="AC11" s="341"/>
      <c r="AD11" s="13"/>
      <c r="AH11" s="12"/>
      <c r="AI11" s="16"/>
      <c r="AJ11" s="16"/>
      <c r="AK11" s="16"/>
      <c r="AL11" s="17"/>
      <c r="AM11" s="17"/>
      <c r="AN11" s="17"/>
      <c r="AO11" s="17"/>
      <c r="AP11" s="17"/>
      <c r="AQ11" s="17"/>
      <c r="AR11" s="18"/>
      <c r="AS11" s="15"/>
      <c r="AU11" s="14"/>
      <c r="AV11" s="208"/>
      <c r="AZ11" s="58"/>
      <c r="BA11" s="344"/>
      <c r="BB11" s="650"/>
      <c r="BC11" s="651"/>
      <c r="BD11" s="652"/>
      <c r="BE11" s="659"/>
      <c r="BF11" s="650"/>
      <c r="BG11" s="652"/>
      <c r="BH11" s="400"/>
      <c r="BI11" s="401"/>
      <c r="BJ11" s="402"/>
      <c r="BK11" s="400"/>
      <c r="BL11" s="401"/>
      <c r="BM11" s="401"/>
      <c r="BN11" s="402"/>
      <c r="BO11" s="13"/>
      <c r="BP11" s="13"/>
      <c r="BQ11" s="13"/>
      <c r="BR11" s="13"/>
      <c r="BS11" s="13"/>
      <c r="BU11" s="359"/>
      <c r="BV11" s="409"/>
      <c r="BW11" s="409"/>
      <c r="BX11" s="341"/>
      <c r="BY11" s="341"/>
      <c r="BZ11" s="341"/>
      <c r="CA11" s="13"/>
      <c r="CE11" s="12"/>
      <c r="CF11" s="16"/>
      <c r="CG11" s="16"/>
      <c r="CH11" s="16"/>
      <c r="CI11" s="17"/>
      <c r="CJ11" s="17"/>
      <c r="CK11" s="17"/>
      <c r="CL11" s="17"/>
      <c r="CM11" s="17"/>
      <c r="CN11" s="17"/>
      <c r="CO11" s="18"/>
      <c r="CP11" s="15"/>
      <c r="CR11" s="14"/>
      <c r="CS11" s="15"/>
    </row>
    <row r="12" spans="2:97" ht="13.5" customHeight="1">
      <c r="B12" s="5"/>
      <c r="C12" s="58"/>
      <c r="D12" s="314"/>
      <c r="E12" s="633"/>
      <c r="F12" s="634"/>
      <c r="G12" s="635"/>
      <c r="H12" s="641"/>
      <c r="I12" s="633"/>
      <c r="J12" s="635"/>
      <c r="K12" s="363"/>
      <c r="L12" s="364"/>
      <c r="M12" s="365"/>
      <c r="N12" s="363"/>
      <c r="O12" s="364"/>
      <c r="P12" s="364"/>
      <c r="Q12" s="365"/>
      <c r="R12" s="13"/>
      <c r="S12" s="13"/>
      <c r="T12" s="13"/>
      <c r="AH12" s="348" t="s">
        <v>15</v>
      </c>
      <c r="AI12" s="349"/>
      <c r="AJ12" s="1276" t="s">
        <v>158</v>
      </c>
      <c r="AK12" s="1276"/>
      <c r="AL12" s="1276"/>
      <c r="AM12" s="1276"/>
      <c r="AN12" s="1276"/>
      <c r="AO12" s="1276"/>
      <c r="AP12" s="1276"/>
      <c r="AQ12" s="1276"/>
      <c r="AR12" s="1276"/>
      <c r="AS12" s="11" t="s">
        <v>9</v>
      </c>
      <c r="AU12" s="14"/>
      <c r="AV12" s="208"/>
      <c r="AZ12" s="58"/>
      <c r="BA12" s="344"/>
      <c r="BB12" s="653"/>
      <c r="BC12" s="654"/>
      <c r="BD12" s="655"/>
      <c r="BE12" s="660"/>
      <c r="BF12" s="653"/>
      <c r="BG12" s="655"/>
      <c r="BH12" s="403"/>
      <c r="BI12" s="404"/>
      <c r="BJ12" s="405"/>
      <c r="BK12" s="403"/>
      <c r="BL12" s="404"/>
      <c r="BM12" s="404"/>
      <c r="BN12" s="405"/>
      <c r="BO12" s="13"/>
      <c r="BP12" s="13"/>
      <c r="BQ12" s="13"/>
      <c r="CE12" s="348" t="s">
        <v>15</v>
      </c>
      <c r="CF12" s="349"/>
      <c r="CG12" s="316" t="str">
        <f>IF(AJ12="","",AJ12)</f>
        <v>○×建設株式会社</v>
      </c>
      <c r="CH12" s="316"/>
      <c r="CI12" s="316"/>
      <c r="CJ12" s="316"/>
      <c r="CK12" s="316"/>
      <c r="CL12" s="316"/>
      <c r="CM12" s="316"/>
      <c r="CN12" s="316"/>
      <c r="CO12" s="316"/>
      <c r="CP12" s="11"/>
      <c r="CR12" s="14"/>
      <c r="CS12" s="15"/>
    </row>
    <row r="13" spans="2:97" ht="13.5" customHeight="1">
      <c r="B13" s="5"/>
      <c r="C13" s="58"/>
      <c r="D13" s="314"/>
      <c r="E13" s="633"/>
      <c r="F13" s="634"/>
      <c r="G13" s="635"/>
      <c r="H13" s="641"/>
      <c r="I13" s="633"/>
      <c r="J13" s="635"/>
      <c r="K13" s="363"/>
      <c r="L13" s="364"/>
      <c r="M13" s="365"/>
      <c r="N13" s="363"/>
      <c r="O13" s="364"/>
      <c r="P13" s="364"/>
      <c r="Q13" s="365"/>
      <c r="R13" s="13"/>
      <c r="S13" s="13"/>
      <c r="T13" s="13"/>
      <c r="AH13" s="348"/>
      <c r="AI13" s="349"/>
      <c r="AJ13" s="1276" t="s">
        <v>159</v>
      </c>
      <c r="AK13" s="1276"/>
      <c r="AL13" s="1276"/>
      <c r="AM13" s="1276"/>
      <c r="AN13" s="1276"/>
      <c r="AO13" s="1276"/>
      <c r="AP13" s="1276"/>
      <c r="AQ13" s="1276"/>
      <c r="AR13" s="1276"/>
      <c r="AS13" s="11" t="s">
        <v>14</v>
      </c>
      <c r="AU13" s="14"/>
      <c r="AV13" s="208"/>
      <c r="AZ13" s="58"/>
      <c r="BA13" s="344"/>
      <c r="BB13" s="653"/>
      <c r="BC13" s="654"/>
      <c r="BD13" s="655"/>
      <c r="BE13" s="660"/>
      <c r="BF13" s="653"/>
      <c r="BG13" s="655"/>
      <c r="BH13" s="403"/>
      <c r="BI13" s="404"/>
      <c r="BJ13" s="405"/>
      <c r="BK13" s="403"/>
      <c r="BL13" s="404"/>
      <c r="BM13" s="404"/>
      <c r="BN13" s="405"/>
      <c r="BO13" s="13"/>
      <c r="BP13" s="13"/>
      <c r="BQ13" s="13"/>
      <c r="CE13" s="348"/>
      <c r="CF13" s="349"/>
      <c r="CG13" s="316" t="str">
        <f>IF(AJ13="","",AJ13)</f>
        <v>代表取締役　　○×　△□</v>
      </c>
      <c r="CH13" s="316"/>
      <c r="CI13" s="316"/>
      <c r="CJ13" s="316"/>
      <c r="CK13" s="316"/>
      <c r="CL13" s="316"/>
      <c r="CM13" s="316"/>
      <c r="CN13" s="316"/>
      <c r="CO13" s="316"/>
      <c r="CP13" s="11"/>
      <c r="CR13" s="14"/>
      <c r="CS13" s="15"/>
    </row>
    <row r="14" spans="2:97" ht="3" customHeight="1">
      <c r="B14" s="5"/>
      <c r="C14" s="58"/>
      <c r="D14" s="314"/>
      <c r="E14" s="633"/>
      <c r="F14" s="634"/>
      <c r="G14" s="635"/>
      <c r="H14" s="641"/>
      <c r="I14" s="633"/>
      <c r="J14" s="635"/>
      <c r="K14" s="363"/>
      <c r="L14" s="364"/>
      <c r="M14" s="365"/>
      <c r="N14" s="363"/>
      <c r="O14" s="364"/>
      <c r="P14" s="364"/>
      <c r="Q14" s="365"/>
      <c r="R14" s="13"/>
      <c r="S14" s="13"/>
      <c r="T14" s="13"/>
      <c r="W14" s="346" t="s">
        <v>16</v>
      </c>
      <c r="X14" s="346"/>
      <c r="Y14" s="346"/>
      <c r="Z14" s="346"/>
      <c r="AA14" s="346"/>
      <c r="AB14" s="346"/>
      <c r="AC14" s="346"/>
      <c r="AD14" s="346"/>
      <c r="AH14" s="12"/>
      <c r="AI14" s="184"/>
      <c r="AJ14" s="184"/>
      <c r="AK14" s="184"/>
      <c r="AL14" s="183"/>
      <c r="AM14" s="183"/>
      <c r="AN14" s="183"/>
      <c r="AO14" s="183"/>
      <c r="AP14" s="183"/>
      <c r="AQ14" s="183"/>
      <c r="AR14" s="183"/>
      <c r="AS14" s="183"/>
      <c r="AT14" s="11"/>
      <c r="AU14" s="14"/>
      <c r="AV14" s="208"/>
      <c r="AZ14" s="58"/>
      <c r="BA14" s="344"/>
      <c r="BB14" s="653"/>
      <c r="BC14" s="654"/>
      <c r="BD14" s="655"/>
      <c r="BE14" s="660"/>
      <c r="BF14" s="653"/>
      <c r="BG14" s="655"/>
      <c r="BH14" s="403"/>
      <c r="BI14" s="404"/>
      <c r="BJ14" s="405"/>
      <c r="BK14" s="403"/>
      <c r="BL14" s="404"/>
      <c r="BM14" s="404"/>
      <c r="BN14" s="405"/>
      <c r="BO14" s="13"/>
      <c r="BP14" s="13"/>
      <c r="BQ14" s="13"/>
      <c r="BT14" s="418" t="s">
        <v>16</v>
      </c>
      <c r="BU14" s="418"/>
      <c r="BV14" s="418"/>
      <c r="BW14" s="418"/>
      <c r="BX14" s="418"/>
      <c r="BY14" s="418"/>
      <c r="BZ14" s="418"/>
      <c r="CA14" s="418"/>
      <c r="CE14" s="12"/>
      <c r="CF14" s="184"/>
      <c r="CG14" s="184"/>
      <c r="CH14" s="184"/>
      <c r="CI14" s="183"/>
      <c r="CJ14" s="183"/>
      <c r="CK14" s="183"/>
      <c r="CL14" s="183"/>
      <c r="CM14" s="183"/>
      <c r="CN14" s="183"/>
      <c r="CO14" s="183"/>
      <c r="CP14" s="183"/>
      <c r="CQ14" s="11"/>
      <c r="CR14" s="14"/>
      <c r="CS14" s="15"/>
    </row>
    <row r="15" spans="2:97" ht="13.5" customHeight="1">
      <c r="B15" s="5"/>
      <c r="C15" s="58"/>
      <c r="D15" s="315"/>
      <c r="E15" s="636"/>
      <c r="F15" s="637"/>
      <c r="G15" s="638"/>
      <c r="H15" s="642"/>
      <c r="I15" s="636"/>
      <c r="J15" s="638"/>
      <c r="K15" s="366"/>
      <c r="L15" s="367"/>
      <c r="M15" s="368"/>
      <c r="N15" s="366"/>
      <c r="O15" s="367"/>
      <c r="P15" s="367"/>
      <c r="Q15" s="368"/>
      <c r="R15" s="13"/>
      <c r="S15" s="13"/>
      <c r="T15" s="13"/>
      <c r="W15" s="347"/>
      <c r="X15" s="347"/>
      <c r="Y15" s="347"/>
      <c r="Z15" s="347"/>
      <c r="AA15" s="347"/>
      <c r="AB15" s="347"/>
      <c r="AC15" s="347"/>
      <c r="AD15" s="347"/>
      <c r="AH15" s="348" t="s">
        <v>48</v>
      </c>
      <c r="AI15" s="349"/>
      <c r="AJ15" s="1272" t="s">
        <v>160</v>
      </c>
      <c r="AK15" s="1272"/>
      <c r="AL15" s="1272"/>
      <c r="AM15" s="1272"/>
      <c r="AO15" s="184" t="s">
        <v>47</v>
      </c>
      <c r="AP15" s="1273" t="s">
        <v>161</v>
      </c>
      <c r="AQ15" s="1274"/>
      <c r="AR15" s="1274"/>
      <c r="AS15" s="1275"/>
      <c r="AT15" s="124"/>
      <c r="AU15" s="14"/>
      <c r="AV15" s="208"/>
      <c r="AZ15" s="58"/>
      <c r="BA15" s="345"/>
      <c r="BB15" s="656"/>
      <c r="BC15" s="657"/>
      <c r="BD15" s="658"/>
      <c r="BE15" s="661"/>
      <c r="BF15" s="656"/>
      <c r="BG15" s="658"/>
      <c r="BH15" s="406"/>
      <c r="BI15" s="407"/>
      <c r="BJ15" s="408"/>
      <c r="BK15" s="406"/>
      <c r="BL15" s="407"/>
      <c r="BM15" s="407"/>
      <c r="BN15" s="408"/>
      <c r="BO15" s="13"/>
      <c r="BP15" s="13"/>
      <c r="BQ15" s="13"/>
      <c r="BT15" s="415"/>
      <c r="BU15" s="415"/>
      <c r="BV15" s="415"/>
      <c r="BW15" s="415"/>
      <c r="BX15" s="415"/>
      <c r="BY15" s="415"/>
      <c r="BZ15" s="415"/>
      <c r="CA15" s="415"/>
      <c r="CE15" s="348" t="s">
        <v>48</v>
      </c>
      <c r="CF15" s="349"/>
      <c r="CG15" s="662" t="str">
        <f>IF(AJ15="","",AJ15)</f>
        <v>0123-45-6789</v>
      </c>
      <c r="CH15" s="662"/>
      <c r="CI15" s="662"/>
      <c r="CJ15" s="662"/>
      <c r="CL15" s="184" t="s">
        <v>47</v>
      </c>
      <c r="CM15" s="662" t="str">
        <f>IF(AP15="","",AP15)</f>
        <v>1234-56-7890</v>
      </c>
      <c r="CN15" s="662"/>
      <c r="CO15" s="662"/>
      <c r="CP15" s="662"/>
      <c r="CQ15" s="183"/>
      <c r="CR15" s="14"/>
      <c r="CS15" s="15"/>
    </row>
    <row r="16" spans="2:97" ht="3" customHeight="1">
      <c r="B16" s="5"/>
      <c r="C16" s="58"/>
      <c r="D16" s="210"/>
      <c r="E16" s="211"/>
      <c r="F16" s="211"/>
      <c r="G16" s="211"/>
      <c r="H16" s="211"/>
      <c r="I16" s="211"/>
      <c r="J16" s="211"/>
      <c r="K16" s="212"/>
      <c r="L16" s="212"/>
      <c r="M16" s="212"/>
      <c r="N16" s="212"/>
      <c r="O16" s="212"/>
      <c r="P16" s="212"/>
      <c r="Q16" s="212"/>
      <c r="R16" s="13"/>
      <c r="S16" s="13"/>
      <c r="T16" s="13"/>
      <c r="W16" s="198"/>
      <c r="X16" s="198"/>
      <c r="Y16" s="198"/>
      <c r="Z16" s="198"/>
      <c r="AA16" s="198"/>
      <c r="AB16" s="198"/>
      <c r="AC16" s="198"/>
      <c r="AD16" s="198"/>
      <c r="AH16" s="213"/>
      <c r="AI16" s="184"/>
      <c r="AJ16" s="214"/>
      <c r="AK16" s="214"/>
      <c r="AL16" s="214"/>
      <c r="AM16" s="214"/>
      <c r="AO16" s="184"/>
      <c r="AP16" s="214"/>
      <c r="AQ16" s="214"/>
      <c r="AR16" s="214"/>
      <c r="AS16" s="214"/>
      <c r="AT16" s="183"/>
      <c r="AU16" s="14"/>
      <c r="AV16" s="208"/>
      <c r="AZ16" s="58"/>
      <c r="BA16" s="201"/>
      <c r="BB16" s="68"/>
      <c r="BC16" s="68"/>
      <c r="BD16" s="68"/>
      <c r="BE16" s="68"/>
      <c r="BF16" s="68"/>
      <c r="BG16" s="68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CE16" s="213"/>
      <c r="CF16" s="184"/>
      <c r="CG16" s="214"/>
      <c r="CH16" s="214"/>
      <c r="CI16" s="214"/>
      <c r="CJ16" s="214"/>
      <c r="CL16" s="184"/>
      <c r="CM16" s="214"/>
      <c r="CN16" s="214"/>
      <c r="CO16" s="214"/>
      <c r="CP16" s="214"/>
      <c r="CQ16" s="183"/>
      <c r="CR16" s="14"/>
      <c r="CS16" s="15"/>
    </row>
    <row r="17" spans="2:101" ht="13.5" customHeight="1">
      <c r="B17" s="5"/>
      <c r="C17" s="58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13"/>
      <c r="S17" s="13"/>
      <c r="T17" s="13"/>
      <c r="W17" s="198"/>
      <c r="X17" s="198"/>
      <c r="Y17" s="198"/>
      <c r="Z17" s="198"/>
      <c r="AA17" s="198"/>
      <c r="AB17" s="198"/>
      <c r="AC17" s="198"/>
      <c r="AD17" s="198"/>
      <c r="AH17" s="348" t="s">
        <v>150</v>
      </c>
      <c r="AI17" s="349"/>
      <c r="AJ17" s="349"/>
      <c r="AK17" s="349"/>
      <c r="AL17" s="349"/>
      <c r="AM17" s="349"/>
      <c r="AN17" s="349"/>
      <c r="AO17" s="349"/>
      <c r="AP17" s="1269" t="s">
        <v>157</v>
      </c>
      <c r="AQ17" s="1270"/>
      <c r="AR17" s="1270"/>
      <c r="AS17" s="1270"/>
      <c r="AT17" s="1271"/>
      <c r="AU17" s="14"/>
      <c r="AV17" s="208"/>
      <c r="AZ17" s="58"/>
      <c r="BA17" s="201"/>
      <c r="BB17" s="68"/>
      <c r="BC17" s="68"/>
      <c r="BD17" s="68"/>
      <c r="BE17" s="68"/>
      <c r="BF17" s="68"/>
      <c r="BG17" s="68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CE17" s="412" t="s">
        <v>152</v>
      </c>
      <c r="CF17" s="413"/>
      <c r="CG17" s="413"/>
      <c r="CH17" s="413"/>
      <c r="CI17" s="413"/>
      <c r="CJ17" s="413"/>
      <c r="CK17" s="413"/>
      <c r="CL17" s="413"/>
      <c r="CM17" s="717" t="str">
        <f>IF(AP17="","",AP17)</f>
        <v>T123456789012</v>
      </c>
      <c r="CN17" s="717"/>
      <c r="CO17" s="717"/>
      <c r="CP17" s="717"/>
      <c r="CQ17" s="215" t="s">
        <v>151</v>
      </c>
      <c r="CR17" s="14"/>
      <c r="CS17" s="15"/>
    </row>
    <row r="18" spans="2:101" ht="3.75" customHeight="1" thickBot="1">
      <c r="B18" s="5"/>
      <c r="C18" s="58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AF18" s="19"/>
      <c r="AG18" s="19"/>
      <c r="AH18" s="59"/>
      <c r="AI18" s="20"/>
      <c r="AJ18" s="20"/>
      <c r="AK18" s="20"/>
      <c r="AL18" s="20"/>
      <c r="AM18" s="20"/>
      <c r="AN18" s="20"/>
      <c r="AO18" s="20"/>
      <c r="AP18" s="20"/>
      <c r="AQ18" s="20"/>
      <c r="AR18" s="21"/>
      <c r="AS18" s="21"/>
      <c r="AT18" s="21"/>
      <c r="AU18" s="22"/>
      <c r="AV18" s="208"/>
      <c r="AZ18" s="58"/>
      <c r="BA18" s="68"/>
      <c r="BB18" s="68"/>
      <c r="BC18" s="68"/>
      <c r="BD18" s="68"/>
      <c r="BE18" s="68"/>
      <c r="BF18" s="68"/>
      <c r="BG18" s="68"/>
      <c r="BH18" s="13"/>
      <c r="BI18" s="13"/>
      <c r="BJ18" s="13"/>
      <c r="BK18" s="13"/>
      <c r="BL18" s="13"/>
      <c r="BM18" s="13"/>
      <c r="BN18" s="13"/>
      <c r="CC18" s="19"/>
      <c r="CD18" s="19"/>
      <c r="CE18" s="59"/>
      <c r="CF18" s="20"/>
      <c r="CG18" s="20"/>
      <c r="CH18" s="20"/>
      <c r="CI18" s="20"/>
      <c r="CJ18" s="20"/>
      <c r="CK18" s="20"/>
      <c r="CL18" s="20"/>
      <c r="CM18" s="20"/>
      <c r="CN18" s="20"/>
      <c r="CO18" s="21"/>
      <c r="CP18" s="21"/>
      <c r="CQ18" s="21"/>
      <c r="CR18" s="22"/>
      <c r="CS18" s="15"/>
    </row>
    <row r="19" spans="2:101" ht="3.75" customHeight="1" thickBot="1">
      <c r="B19" s="5"/>
      <c r="AF19" s="23"/>
      <c r="AG19" s="23"/>
      <c r="AH19" s="23"/>
      <c r="AI19" s="23"/>
      <c r="AJ19" s="23"/>
      <c r="AK19" s="23"/>
      <c r="AL19" s="24"/>
      <c r="AM19" s="24"/>
      <c r="AN19" s="24"/>
      <c r="AO19" s="24"/>
      <c r="AP19" s="15"/>
      <c r="AQ19" s="15"/>
      <c r="AR19" s="15"/>
      <c r="AS19" s="15"/>
      <c r="AT19" s="15"/>
      <c r="AU19" s="15"/>
      <c r="AV19" s="208"/>
      <c r="CC19" s="23"/>
      <c r="CD19" s="23"/>
      <c r="CE19" s="23"/>
      <c r="CF19" s="23"/>
      <c r="CG19" s="23"/>
      <c r="CH19" s="23"/>
      <c r="CI19" s="24"/>
      <c r="CJ19" s="24"/>
      <c r="CK19" s="24"/>
      <c r="CL19" s="24"/>
      <c r="CM19" s="15"/>
      <c r="CN19" s="15"/>
      <c r="CO19" s="15"/>
      <c r="CP19" s="15"/>
      <c r="CQ19" s="15"/>
      <c r="CR19" s="15"/>
      <c r="CS19" s="15"/>
    </row>
    <row r="20" spans="2:101" ht="12" customHeight="1">
      <c r="B20" s="5"/>
      <c r="C20" s="624" t="s">
        <v>131</v>
      </c>
      <c r="D20" s="625"/>
      <c r="E20" s="625"/>
      <c r="F20" s="626"/>
      <c r="G20" s="395" t="s">
        <v>17</v>
      </c>
      <c r="H20" s="326" t="s">
        <v>18</v>
      </c>
      <c r="I20" s="327"/>
      <c r="J20" s="327"/>
      <c r="K20" s="327"/>
      <c r="L20" s="327"/>
      <c r="M20" s="327"/>
      <c r="N20" s="328"/>
      <c r="O20" s="326" t="s">
        <v>52</v>
      </c>
      <c r="P20" s="327"/>
      <c r="Q20" s="327"/>
      <c r="R20" s="327"/>
      <c r="S20" s="371"/>
      <c r="T20" s="350" t="s">
        <v>19</v>
      </c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2"/>
      <c r="AJ20" s="327" t="s">
        <v>20</v>
      </c>
      <c r="AK20" s="327"/>
      <c r="AL20" s="327"/>
      <c r="AM20" s="350" t="s">
        <v>21</v>
      </c>
      <c r="AN20" s="351"/>
      <c r="AO20" s="351"/>
      <c r="AP20" s="351"/>
      <c r="AQ20" s="351"/>
      <c r="AR20" s="351"/>
      <c r="AS20" s="351"/>
      <c r="AT20" s="351"/>
      <c r="AU20" s="352"/>
      <c r="AV20" s="207"/>
      <c r="AZ20" s="389" t="s">
        <v>131</v>
      </c>
      <c r="BA20" s="390"/>
      <c r="BB20" s="390"/>
      <c r="BC20" s="391"/>
      <c r="BD20" s="395" t="s">
        <v>17</v>
      </c>
      <c r="BE20" s="326" t="s">
        <v>18</v>
      </c>
      <c r="BF20" s="327"/>
      <c r="BG20" s="327"/>
      <c r="BH20" s="327"/>
      <c r="BI20" s="327"/>
      <c r="BJ20" s="327"/>
      <c r="BK20" s="328"/>
      <c r="BL20" s="326" t="s">
        <v>52</v>
      </c>
      <c r="BM20" s="327"/>
      <c r="BN20" s="327"/>
      <c r="BO20" s="327"/>
      <c r="BP20" s="327"/>
      <c r="BQ20" s="397" t="s">
        <v>19</v>
      </c>
      <c r="BR20" s="398"/>
      <c r="BS20" s="398"/>
      <c r="BT20" s="398"/>
      <c r="BU20" s="398"/>
      <c r="BV20" s="398"/>
      <c r="BW20" s="398"/>
      <c r="BX20" s="398"/>
      <c r="BY20" s="398"/>
      <c r="BZ20" s="398"/>
      <c r="CA20" s="398"/>
      <c r="CB20" s="398"/>
      <c r="CC20" s="398"/>
      <c r="CD20" s="398"/>
      <c r="CE20" s="398"/>
      <c r="CF20" s="399"/>
      <c r="CG20" s="672" t="s">
        <v>20</v>
      </c>
      <c r="CH20" s="672"/>
      <c r="CI20" s="672"/>
      <c r="CJ20" s="397" t="s">
        <v>21</v>
      </c>
      <c r="CK20" s="398"/>
      <c r="CL20" s="398"/>
      <c r="CM20" s="398"/>
      <c r="CN20" s="398"/>
      <c r="CO20" s="398"/>
      <c r="CP20" s="398"/>
      <c r="CQ20" s="398"/>
      <c r="CR20" s="399"/>
    </row>
    <row r="21" spans="2:101" ht="21" customHeight="1">
      <c r="B21" s="5"/>
      <c r="C21" s="627"/>
      <c r="D21" s="628"/>
      <c r="E21" s="628"/>
      <c r="F21" s="629"/>
      <c r="G21" s="396"/>
      <c r="H21" s="372"/>
      <c r="I21" s="330"/>
      <c r="J21" s="330"/>
      <c r="K21" s="330"/>
      <c r="L21" s="330"/>
      <c r="M21" s="330"/>
      <c r="N21" s="374"/>
      <c r="O21" s="372"/>
      <c r="P21" s="330"/>
      <c r="Q21" s="330"/>
      <c r="R21" s="330"/>
      <c r="S21" s="373"/>
      <c r="T21" s="375" t="s">
        <v>22</v>
      </c>
      <c r="U21" s="376"/>
      <c r="V21" s="376"/>
      <c r="W21" s="376"/>
      <c r="X21" s="376"/>
      <c r="Y21" s="353" t="s">
        <v>23</v>
      </c>
      <c r="Z21" s="354"/>
      <c r="AA21" s="354"/>
      <c r="AB21" s="354"/>
      <c r="AC21" s="354"/>
      <c r="AD21" s="355"/>
      <c r="AE21" s="377" t="s">
        <v>115</v>
      </c>
      <c r="AF21" s="377"/>
      <c r="AG21" s="377"/>
      <c r="AH21" s="377"/>
      <c r="AI21" s="25" t="s">
        <v>24</v>
      </c>
      <c r="AJ21" s="330"/>
      <c r="AK21" s="330"/>
      <c r="AL21" s="330"/>
      <c r="AM21" s="381" t="s">
        <v>25</v>
      </c>
      <c r="AN21" s="382"/>
      <c r="AO21" s="382"/>
      <c r="AP21" s="382"/>
      <c r="AQ21" s="665" t="s">
        <v>26</v>
      </c>
      <c r="AR21" s="665"/>
      <c r="AS21" s="665"/>
      <c r="AT21" s="665"/>
      <c r="AU21" s="666"/>
      <c r="AV21" s="216"/>
      <c r="AZ21" s="392"/>
      <c r="BA21" s="393"/>
      <c r="BB21" s="393"/>
      <c r="BC21" s="394"/>
      <c r="BD21" s="396"/>
      <c r="BE21" s="372"/>
      <c r="BF21" s="330"/>
      <c r="BG21" s="330"/>
      <c r="BH21" s="330"/>
      <c r="BI21" s="330"/>
      <c r="BJ21" s="330"/>
      <c r="BK21" s="374"/>
      <c r="BL21" s="372"/>
      <c r="BM21" s="330"/>
      <c r="BN21" s="330"/>
      <c r="BO21" s="330"/>
      <c r="BP21" s="330"/>
      <c r="BQ21" s="669" t="s">
        <v>22</v>
      </c>
      <c r="BR21" s="376"/>
      <c r="BS21" s="376"/>
      <c r="BT21" s="376"/>
      <c r="BU21" s="376"/>
      <c r="BV21" s="353" t="s">
        <v>23</v>
      </c>
      <c r="BW21" s="354"/>
      <c r="BX21" s="354"/>
      <c r="BY21" s="354"/>
      <c r="BZ21" s="354"/>
      <c r="CA21" s="355"/>
      <c r="CB21" s="377" t="s">
        <v>115</v>
      </c>
      <c r="CC21" s="377"/>
      <c r="CD21" s="377"/>
      <c r="CE21" s="377"/>
      <c r="CF21" s="217" t="s">
        <v>24</v>
      </c>
      <c r="CG21" s="673"/>
      <c r="CH21" s="673"/>
      <c r="CI21" s="673"/>
      <c r="CJ21" s="670" t="s">
        <v>25</v>
      </c>
      <c r="CK21" s="671"/>
      <c r="CL21" s="671"/>
      <c r="CM21" s="671"/>
      <c r="CN21" s="663" t="s">
        <v>26</v>
      </c>
      <c r="CO21" s="663"/>
      <c r="CP21" s="663"/>
      <c r="CQ21" s="663"/>
      <c r="CR21" s="664"/>
      <c r="CS21" s="26"/>
      <c r="CV21" s="218" t="s">
        <v>144</v>
      </c>
      <c r="CW21" s="218" t="s">
        <v>145</v>
      </c>
    </row>
    <row r="22" spans="2:101" ht="14.25">
      <c r="B22" s="5"/>
      <c r="C22" s="477"/>
      <c r="D22" s="346"/>
      <c r="E22" s="346"/>
      <c r="F22" s="478"/>
      <c r="G22" s="430">
        <v>1</v>
      </c>
      <c r="H22" s="1258"/>
      <c r="I22" s="1259"/>
      <c r="J22" s="1259"/>
      <c r="K22" s="1259"/>
      <c r="L22" s="1259"/>
      <c r="M22" s="1259"/>
      <c r="N22" s="1260"/>
      <c r="O22" s="462"/>
      <c r="P22" s="463"/>
      <c r="Q22" s="463"/>
      <c r="R22" s="463"/>
      <c r="S22" s="464"/>
      <c r="T22" s="27"/>
      <c r="U22" s="28"/>
      <c r="V22" s="149"/>
      <c r="W22" s="28"/>
      <c r="X22" s="219"/>
      <c r="Y22" s="474"/>
      <c r="Z22" s="475"/>
      <c r="AA22" s="475"/>
      <c r="AB22" s="475"/>
      <c r="AC22" s="475"/>
      <c r="AD22" s="476"/>
      <c r="AE22" s="460"/>
      <c r="AF22" s="460"/>
      <c r="AG22" s="460"/>
      <c r="AH22" s="460"/>
      <c r="AI22" s="29"/>
      <c r="AJ22" s="461"/>
      <c r="AK22" s="461"/>
      <c r="AL22" s="461"/>
      <c r="AM22" s="435" t="str">
        <f>IF(Z22="","","第　回請求")</f>
        <v/>
      </c>
      <c r="AN22" s="436"/>
      <c r="AO22" s="436"/>
      <c r="AP22" s="436"/>
      <c r="AQ22" s="448"/>
      <c r="AR22" s="449"/>
      <c r="AS22" s="449"/>
      <c r="AT22" s="449"/>
      <c r="AU22" s="450"/>
      <c r="AV22" s="30"/>
      <c r="AZ22" s="417"/>
      <c r="BA22" s="418"/>
      <c r="BB22" s="418"/>
      <c r="BC22" s="419"/>
      <c r="BD22" s="430">
        <v>1</v>
      </c>
      <c r="BE22" s="440" t="str">
        <f t="shared" ref="BE22:BE41" si="0">IF(H22="","",H22)</f>
        <v/>
      </c>
      <c r="BF22" s="441"/>
      <c r="BG22" s="441"/>
      <c r="BH22" s="441"/>
      <c r="BI22" s="441"/>
      <c r="BJ22" s="441"/>
      <c r="BK22" s="442"/>
      <c r="BL22" s="472"/>
      <c r="BM22" s="473"/>
      <c r="BN22" s="473"/>
      <c r="BO22" s="473"/>
      <c r="BP22" s="473"/>
      <c r="BQ22" s="220"/>
      <c r="BR22" s="221"/>
      <c r="BS22" s="222"/>
      <c r="BT22" s="221"/>
      <c r="BU22" s="223"/>
      <c r="BV22" s="432"/>
      <c r="BW22" s="433"/>
      <c r="BX22" s="433"/>
      <c r="BY22" s="433"/>
      <c r="BZ22" s="433"/>
      <c r="CA22" s="434"/>
      <c r="CB22" s="679"/>
      <c r="CC22" s="679"/>
      <c r="CD22" s="679"/>
      <c r="CE22" s="679"/>
      <c r="CF22" s="31"/>
      <c r="CG22" s="680"/>
      <c r="CH22" s="680"/>
      <c r="CI22" s="680"/>
      <c r="CJ22" s="676" t="str">
        <f>IF(BW22="","","第　回請求")</f>
        <v/>
      </c>
      <c r="CK22" s="677"/>
      <c r="CL22" s="677"/>
      <c r="CM22" s="677"/>
      <c r="CN22" s="695"/>
      <c r="CO22" s="696"/>
      <c r="CP22" s="696"/>
      <c r="CQ22" s="696"/>
      <c r="CR22" s="697"/>
      <c r="CS22" s="32"/>
      <c r="CV22" s="197"/>
      <c r="CW22" s="197"/>
    </row>
    <row r="23" spans="2:101" ht="14.25">
      <c r="B23" s="5"/>
      <c r="C23" s="479"/>
      <c r="D23" s="480"/>
      <c r="E23" s="480"/>
      <c r="F23" s="481"/>
      <c r="G23" s="431"/>
      <c r="H23" s="1261" t="s">
        <v>109</v>
      </c>
      <c r="I23" s="1262"/>
      <c r="J23" s="1262"/>
      <c r="K23" s="1262"/>
      <c r="L23" s="1262"/>
      <c r="M23" s="1262"/>
      <c r="N23" s="1263"/>
      <c r="O23" s="1261" t="s">
        <v>110</v>
      </c>
      <c r="P23" s="1262"/>
      <c r="Q23" s="1262"/>
      <c r="R23" s="1262"/>
      <c r="S23" s="1264"/>
      <c r="T23" s="306">
        <v>5</v>
      </c>
      <c r="U23" s="34" t="s">
        <v>27</v>
      </c>
      <c r="V23" s="307">
        <v>5001</v>
      </c>
      <c r="W23" s="34" t="s">
        <v>27</v>
      </c>
      <c r="X23" s="308">
        <v>1</v>
      </c>
      <c r="Y23" s="1265">
        <v>52800000</v>
      </c>
      <c r="Z23" s="1266"/>
      <c r="AA23" s="1266"/>
      <c r="AB23" s="1266"/>
      <c r="AC23" s="1266"/>
      <c r="AD23" s="1267"/>
      <c r="AE23" s="1268">
        <v>33000000</v>
      </c>
      <c r="AF23" s="1268"/>
      <c r="AG23" s="1268"/>
      <c r="AH23" s="1268"/>
      <c r="AI23" s="126">
        <v>2</v>
      </c>
      <c r="AJ23" s="1266">
        <v>19800000</v>
      </c>
      <c r="AK23" s="1266"/>
      <c r="AL23" s="1266"/>
      <c r="AM23" s="428">
        <f>IF(Y23="","",AE23+AJ23)</f>
        <v>52800000</v>
      </c>
      <c r="AN23" s="429"/>
      <c r="AO23" s="429"/>
      <c r="AP23" s="429"/>
      <c r="AQ23" s="445">
        <f>IF(Y23="","",Y23-AM23)</f>
        <v>0</v>
      </c>
      <c r="AR23" s="446"/>
      <c r="AS23" s="446"/>
      <c r="AT23" s="446"/>
      <c r="AU23" s="447"/>
      <c r="AV23" s="30"/>
      <c r="AZ23" s="417"/>
      <c r="BA23" s="418"/>
      <c r="BB23" s="418"/>
      <c r="BC23" s="419"/>
      <c r="BD23" s="431"/>
      <c r="BE23" s="423" t="str">
        <f t="shared" si="0"/>
        <v>○×小学校改築工事</v>
      </c>
      <c r="BF23" s="424"/>
      <c r="BG23" s="424"/>
      <c r="BH23" s="424"/>
      <c r="BI23" s="424"/>
      <c r="BJ23" s="424"/>
      <c r="BK23" s="425"/>
      <c r="BL23" s="426" t="str">
        <f>IF(O23="","",O23)</f>
        <v>型枠工事</v>
      </c>
      <c r="BM23" s="427"/>
      <c r="BN23" s="427"/>
      <c r="BO23" s="427"/>
      <c r="BP23" s="427"/>
      <c r="BQ23" s="224">
        <f>IF(T23="","",T23)</f>
        <v>5</v>
      </c>
      <c r="BR23" s="34" t="s">
        <v>27</v>
      </c>
      <c r="BS23" s="225">
        <f>IF(V23="","",V23)</f>
        <v>5001</v>
      </c>
      <c r="BT23" s="34" t="s">
        <v>27</v>
      </c>
      <c r="BU23" s="226">
        <f>IF(X23="","",X23)</f>
        <v>1</v>
      </c>
      <c r="BV23" s="420">
        <f>IF(Y23="","",Y23)</f>
        <v>52800000</v>
      </c>
      <c r="BW23" s="421"/>
      <c r="BX23" s="421"/>
      <c r="BY23" s="421"/>
      <c r="BZ23" s="421"/>
      <c r="CA23" s="422"/>
      <c r="CB23" s="678">
        <f>IF(AE23="","",AE23)</f>
        <v>33000000</v>
      </c>
      <c r="CC23" s="678"/>
      <c r="CD23" s="678"/>
      <c r="CE23" s="678"/>
      <c r="CF23" s="37">
        <f>IF(AI23="","",AI23)</f>
        <v>2</v>
      </c>
      <c r="CG23" s="667">
        <f>IF(AJ23="","",AJ23)</f>
        <v>19800000</v>
      </c>
      <c r="CH23" s="667"/>
      <c r="CI23" s="667"/>
      <c r="CJ23" s="668">
        <f>IF(AM23="","",AM23)</f>
        <v>52800000</v>
      </c>
      <c r="CK23" s="429"/>
      <c r="CL23" s="429"/>
      <c r="CM23" s="429"/>
      <c r="CN23" s="692">
        <f>IF(AQ23="","",AQ23)</f>
        <v>0</v>
      </c>
      <c r="CO23" s="693"/>
      <c r="CP23" s="693"/>
      <c r="CQ23" s="693"/>
      <c r="CR23" s="694"/>
      <c r="CS23" s="32"/>
      <c r="CV23" s="197">
        <f>IF(BU23="","",CG23)</f>
        <v>19800000</v>
      </c>
      <c r="CW23" s="197" t="str">
        <f>IF(BU23="",CG23,"")</f>
        <v/>
      </c>
    </row>
    <row r="24" spans="2:101" ht="14.25">
      <c r="B24" s="5"/>
      <c r="C24" s="477"/>
      <c r="D24" s="346"/>
      <c r="E24" s="346"/>
      <c r="F24" s="478"/>
      <c r="G24" s="430">
        <v>2</v>
      </c>
      <c r="H24" s="1258"/>
      <c r="I24" s="1259"/>
      <c r="J24" s="1259"/>
      <c r="K24" s="1259"/>
      <c r="L24" s="1259"/>
      <c r="M24" s="1259"/>
      <c r="N24" s="1260"/>
      <c r="O24" s="457"/>
      <c r="P24" s="458"/>
      <c r="Q24" s="458"/>
      <c r="R24" s="458"/>
      <c r="S24" s="459"/>
      <c r="T24" s="38"/>
      <c r="U24" s="39"/>
      <c r="V24" s="40"/>
      <c r="W24" s="39"/>
      <c r="X24" s="227"/>
      <c r="Y24" s="474"/>
      <c r="Z24" s="475"/>
      <c r="AA24" s="475"/>
      <c r="AB24" s="475"/>
      <c r="AC24" s="475"/>
      <c r="AD24" s="476"/>
      <c r="AE24" s="469"/>
      <c r="AF24" s="469"/>
      <c r="AG24" s="469"/>
      <c r="AH24" s="469"/>
      <c r="AI24" s="41"/>
      <c r="AJ24" s="470"/>
      <c r="AK24" s="470"/>
      <c r="AL24" s="470"/>
      <c r="AM24" s="435"/>
      <c r="AN24" s="436"/>
      <c r="AO24" s="436"/>
      <c r="AP24" s="436"/>
      <c r="AQ24" s="448"/>
      <c r="AR24" s="449"/>
      <c r="AS24" s="449"/>
      <c r="AT24" s="449"/>
      <c r="AU24" s="450"/>
      <c r="AV24" s="30"/>
      <c r="AZ24" s="437"/>
      <c r="BA24" s="438"/>
      <c r="BB24" s="438"/>
      <c r="BC24" s="439"/>
      <c r="BD24" s="430">
        <v>2</v>
      </c>
      <c r="BE24" s="440" t="str">
        <f t="shared" si="0"/>
        <v/>
      </c>
      <c r="BF24" s="441"/>
      <c r="BG24" s="441"/>
      <c r="BH24" s="441"/>
      <c r="BI24" s="441"/>
      <c r="BJ24" s="441"/>
      <c r="BK24" s="442"/>
      <c r="BL24" s="443"/>
      <c r="BM24" s="444"/>
      <c r="BN24" s="444"/>
      <c r="BO24" s="444"/>
      <c r="BP24" s="444"/>
      <c r="BQ24" s="228"/>
      <c r="BR24" s="229"/>
      <c r="BS24" s="230"/>
      <c r="BT24" s="229"/>
      <c r="BU24" s="231"/>
      <c r="BV24" s="432"/>
      <c r="BW24" s="433"/>
      <c r="BX24" s="433"/>
      <c r="BY24" s="433"/>
      <c r="BZ24" s="433"/>
      <c r="CA24" s="434"/>
      <c r="CB24" s="674"/>
      <c r="CC24" s="674"/>
      <c r="CD24" s="674"/>
      <c r="CE24" s="674"/>
      <c r="CF24" s="42"/>
      <c r="CG24" s="675"/>
      <c r="CH24" s="675"/>
      <c r="CI24" s="675"/>
      <c r="CJ24" s="676" t="str">
        <f>IF(BW24="","","第　回請求")</f>
        <v/>
      </c>
      <c r="CK24" s="677"/>
      <c r="CL24" s="677"/>
      <c r="CM24" s="677"/>
      <c r="CN24" s="695"/>
      <c r="CO24" s="696"/>
      <c r="CP24" s="696"/>
      <c r="CQ24" s="696"/>
      <c r="CR24" s="697"/>
      <c r="CS24" s="32"/>
      <c r="CV24" s="197"/>
      <c r="CW24" s="197"/>
    </row>
    <row r="25" spans="2:101" ht="14.25">
      <c r="B25" s="5"/>
      <c r="C25" s="479"/>
      <c r="D25" s="480"/>
      <c r="E25" s="480"/>
      <c r="F25" s="481"/>
      <c r="G25" s="431"/>
      <c r="H25" s="1261" t="s">
        <v>109</v>
      </c>
      <c r="I25" s="1262"/>
      <c r="J25" s="1262"/>
      <c r="K25" s="1262"/>
      <c r="L25" s="1262"/>
      <c r="M25" s="1262"/>
      <c r="N25" s="1263"/>
      <c r="O25" s="1261" t="s">
        <v>111</v>
      </c>
      <c r="P25" s="1262"/>
      <c r="Q25" s="1262"/>
      <c r="R25" s="1262"/>
      <c r="S25" s="1264"/>
      <c r="T25" s="306"/>
      <c r="U25" s="34" t="s">
        <v>27</v>
      </c>
      <c r="V25" s="307"/>
      <c r="W25" s="34" t="s">
        <v>27</v>
      </c>
      <c r="X25" s="308"/>
      <c r="Y25" s="1265"/>
      <c r="Z25" s="1266"/>
      <c r="AA25" s="1266"/>
      <c r="AB25" s="1266"/>
      <c r="AC25" s="1266"/>
      <c r="AD25" s="1267"/>
      <c r="AE25" s="1268"/>
      <c r="AF25" s="1268"/>
      <c r="AG25" s="1268"/>
      <c r="AH25" s="1268"/>
      <c r="AI25" s="126"/>
      <c r="AJ25" s="1266">
        <v>1100000</v>
      </c>
      <c r="AK25" s="1266"/>
      <c r="AL25" s="1266"/>
      <c r="AM25" s="428" t="str">
        <f>IF(Y25="","",AE25+AJ25)</f>
        <v/>
      </c>
      <c r="AN25" s="429"/>
      <c r="AO25" s="429"/>
      <c r="AP25" s="429"/>
      <c r="AQ25" s="445" t="str">
        <f>IF(Y25="","",Y25-AM25)</f>
        <v/>
      </c>
      <c r="AR25" s="446"/>
      <c r="AS25" s="446"/>
      <c r="AT25" s="446"/>
      <c r="AU25" s="447"/>
      <c r="AV25" s="30"/>
      <c r="AZ25" s="414"/>
      <c r="BA25" s="415"/>
      <c r="BB25" s="415"/>
      <c r="BC25" s="416"/>
      <c r="BD25" s="431"/>
      <c r="BE25" s="423" t="str">
        <f t="shared" si="0"/>
        <v>○×小学校改築工事</v>
      </c>
      <c r="BF25" s="424"/>
      <c r="BG25" s="424"/>
      <c r="BH25" s="424"/>
      <c r="BI25" s="424"/>
      <c r="BJ25" s="424"/>
      <c r="BK25" s="425"/>
      <c r="BL25" s="426" t="str">
        <f>IF(O25="","",O25)</f>
        <v>型枠工事注文外</v>
      </c>
      <c r="BM25" s="427"/>
      <c r="BN25" s="427"/>
      <c r="BO25" s="427"/>
      <c r="BP25" s="427"/>
      <c r="BQ25" s="224" t="str">
        <f>IF(T25="","",T25)</f>
        <v/>
      </c>
      <c r="BR25" s="34" t="s">
        <v>27</v>
      </c>
      <c r="BS25" s="225" t="str">
        <f>IF(V25="","",V25)</f>
        <v/>
      </c>
      <c r="BT25" s="34" t="s">
        <v>27</v>
      </c>
      <c r="BU25" s="226" t="str">
        <f>IF(X25="","",X25)</f>
        <v/>
      </c>
      <c r="BV25" s="420" t="str">
        <f>IF(Y25="","",Y25)</f>
        <v/>
      </c>
      <c r="BW25" s="421"/>
      <c r="BX25" s="421"/>
      <c r="BY25" s="421"/>
      <c r="BZ25" s="421"/>
      <c r="CA25" s="422"/>
      <c r="CB25" s="678" t="str">
        <f>IF(AE25="","",AE25)</f>
        <v/>
      </c>
      <c r="CC25" s="678"/>
      <c r="CD25" s="678"/>
      <c r="CE25" s="678"/>
      <c r="CF25" s="37" t="str">
        <f>IF(AI25="","",AI25)</f>
        <v/>
      </c>
      <c r="CG25" s="667">
        <f>IF(AJ25="","",AJ25)</f>
        <v>1100000</v>
      </c>
      <c r="CH25" s="667"/>
      <c r="CI25" s="667"/>
      <c r="CJ25" s="668" t="str">
        <f>IF(AM25="","",AM25)</f>
        <v/>
      </c>
      <c r="CK25" s="429"/>
      <c r="CL25" s="429"/>
      <c r="CM25" s="429"/>
      <c r="CN25" s="692" t="str">
        <f>IF(AQ25="","",AQ25)</f>
        <v/>
      </c>
      <c r="CO25" s="693"/>
      <c r="CP25" s="693"/>
      <c r="CQ25" s="693"/>
      <c r="CR25" s="694"/>
      <c r="CS25" s="32"/>
      <c r="CV25" s="197" t="str">
        <f>IF(BU25="","",CG25)</f>
        <v/>
      </c>
      <c r="CW25" s="197">
        <f>IF(BU25="",CG25,"")</f>
        <v>1100000</v>
      </c>
    </row>
    <row r="26" spans="2:101" ht="14.25">
      <c r="B26" s="5"/>
      <c r="C26" s="477"/>
      <c r="D26" s="346"/>
      <c r="E26" s="346"/>
      <c r="F26" s="478"/>
      <c r="G26" s="430">
        <v>3</v>
      </c>
      <c r="H26" s="1258"/>
      <c r="I26" s="1259"/>
      <c r="J26" s="1259"/>
      <c r="K26" s="1259"/>
      <c r="L26" s="1259"/>
      <c r="M26" s="1259"/>
      <c r="N26" s="1260"/>
      <c r="O26" s="462"/>
      <c r="P26" s="463"/>
      <c r="Q26" s="463"/>
      <c r="R26" s="463"/>
      <c r="S26" s="464"/>
      <c r="T26" s="38"/>
      <c r="U26" s="39"/>
      <c r="V26" s="40"/>
      <c r="W26" s="39"/>
      <c r="X26" s="227"/>
      <c r="Y26" s="474"/>
      <c r="Z26" s="475"/>
      <c r="AA26" s="475"/>
      <c r="AB26" s="475"/>
      <c r="AC26" s="475"/>
      <c r="AD26" s="476"/>
      <c r="AE26" s="469"/>
      <c r="AF26" s="469"/>
      <c r="AG26" s="469"/>
      <c r="AH26" s="469"/>
      <c r="AI26" s="41"/>
      <c r="AJ26" s="470"/>
      <c r="AK26" s="470"/>
      <c r="AL26" s="470"/>
      <c r="AM26" s="435"/>
      <c r="AN26" s="436"/>
      <c r="AO26" s="436"/>
      <c r="AP26" s="436"/>
      <c r="AQ26" s="448"/>
      <c r="AR26" s="449"/>
      <c r="AS26" s="449"/>
      <c r="AT26" s="449"/>
      <c r="AU26" s="450"/>
      <c r="AV26" s="30"/>
      <c r="AZ26" s="437"/>
      <c r="BA26" s="438"/>
      <c r="BB26" s="438"/>
      <c r="BC26" s="439"/>
      <c r="BD26" s="430">
        <v>3</v>
      </c>
      <c r="BE26" s="440" t="str">
        <f t="shared" si="0"/>
        <v/>
      </c>
      <c r="BF26" s="441"/>
      <c r="BG26" s="441"/>
      <c r="BH26" s="441"/>
      <c r="BI26" s="441"/>
      <c r="BJ26" s="441"/>
      <c r="BK26" s="442"/>
      <c r="BL26" s="472"/>
      <c r="BM26" s="473"/>
      <c r="BN26" s="473"/>
      <c r="BO26" s="473"/>
      <c r="BP26" s="473"/>
      <c r="BQ26" s="228"/>
      <c r="BR26" s="229"/>
      <c r="BS26" s="230"/>
      <c r="BT26" s="229"/>
      <c r="BU26" s="231"/>
      <c r="BV26" s="432"/>
      <c r="BW26" s="433"/>
      <c r="BX26" s="433"/>
      <c r="BY26" s="433"/>
      <c r="BZ26" s="433"/>
      <c r="CA26" s="434"/>
      <c r="CB26" s="674"/>
      <c r="CC26" s="674"/>
      <c r="CD26" s="674"/>
      <c r="CE26" s="674"/>
      <c r="CF26" s="42"/>
      <c r="CG26" s="675"/>
      <c r="CH26" s="675"/>
      <c r="CI26" s="675"/>
      <c r="CJ26" s="676" t="str">
        <f>IF(BW26="","","第　回請求")</f>
        <v/>
      </c>
      <c r="CK26" s="677"/>
      <c r="CL26" s="677"/>
      <c r="CM26" s="677"/>
      <c r="CN26" s="695"/>
      <c r="CO26" s="696"/>
      <c r="CP26" s="696"/>
      <c r="CQ26" s="696"/>
      <c r="CR26" s="697"/>
      <c r="CS26" s="32"/>
      <c r="CV26" s="197"/>
      <c r="CW26" s="197"/>
    </row>
    <row r="27" spans="2:101" ht="14.25">
      <c r="B27" s="5"/>
      <c r="C27" s="479"/>
      <c r="D27" s="480"/>
      <c r="E27" s="480"/>
      <c r="F27" s="481"/>
      <c r="G27" s="431"/>
      <c r="H27" s="1261" t="s">
        <v>112</v>
      </c>
      <c r="I27" s="1262"/>
      <c r="J27" s="1262"/>
      <c r="K27" s="1262"/>
      <c r="L27" s="1262"/>
      <c r="M27" s="1262"/>
      <c r="N27" s="1263"/>
      <c r="O27" s="1261" t="s">
        <v>110</v>
      </c>
      <c r="P27" s="1262"/>
      <c r="Q27" s="1262"/>
      <c r="R27" s="1262"/>
      <c r="S27" s="1264"/>
      <c r="T27" s="306">
        <v>5</v>
      </c>
      <c r="U27" s="34" t="s">
        <v>27</v>
      </c>
      <c r="V27" s="307">
        <v>5002</v>
      </c>
      <c r="W27" s="34" t="s">
        <v>27</v>
      </c>
      <c r="X27" s="308">
        <v>2</v>
      </c>
      <c r="Y27" s="1265">
        <v>3300000</v>
      </c>
      <c r="Z27" s="1266"/>
      <c r="AA27" s="1266"/>
      <c r="AB27" s="1266"/>
      <c r="AC27" s="1266"/>
      <c r="AD27" s="1267"/>
      <c r="AE27" s="1268">
        <v>0</v>
      </c>
      <c r="AF27" s="1268"/>
      <c r="AG27" s="1268"/>
      <c r="AH27" s="1268"/>
      <c r="AI27" s="126">
        <v>1</v>
      </c>
      <c r="AJ27" s="1266">
        <v>2200000</v>
      </c>
      <c r="AK27" s="1266"/>
      <c r="AL27" s="1266"/>
      <c r="AM27" s="428">
        <f>IF(Y27="","",AE27+AJ27)</f>
        <v>2200000</v>
      </c>
      <c r="AN27" s="429"/>
      <c r="AO27" s="429"/>
      <c r="AP27" s="429"/>
      <c r="AQ27" s="445">
        <f>IF(Y27="","",Y27-AM27)</f>
        <v>1100000</v>
      </c>
      <c r="AR27" s="446"/>
      <c r="AS27" s="446"/>
      <c r="AT27" s="446"/>
      <c r="AU27" s="447"/>
      <c r="AV27" s="30"/>
      <c r="AZ27" s="414"/>
      <c r="BA27" s="415"/>
      <c r="BB27" s="415"/>
      <c r="BC27" s="416"/>
      <c r="BD27" s="431"/>
      <c r="BE27" s="423" t="str">
        <f t="shared" si="0"/>
        <v>○×邸新築工事</v>
      </c>
      <c r="BF27" s="424"/>
      <c r="BG27" s="424"/>
      <c r="BH27" s="424"/>
      <c r="BI27" s="424"/>
      <c r="BJ27" s="424"/>
      <c r="BK27" s="425"/>
      <c r="BL27" s="426" t="str">
        <f>IF(O27="","",O27)</f>
        <v>型枠工事</v>
      </c>
      <c r="BM27" s="427"/>
      <c r="BN27" s="427"/>
      <c r="BO27" s="427"/>
      <c r="BP27" s="427"/>
      <c r="BQ27" s="224">
        <f>IF(T27="","",T27)</f>
        <v>5</v>
      </c>
      <c r="BR27" s="34" t="s">
        <v>27</v>
      </c>
      <c r="BS27" s="225">
        <f>IF(V27="","",V27)</f>
        <v>5002</v>
      </c>
      <c r="BT27" s="34" t="s">
        <v>27</v>
      </c>
      <c r="BU27" s="226">
        <f>IF(X27="","",X27)</f>
        <v>2</v>
      </c>
      <c r="BV27" s="420">
        <f>IF(Y27="","",Y27)</f>
        <v>3300000</v>
      </c>
      <c r="BW27" s="421"/>
      <c r="BX27" s="421"/>
      <c r="BY27" s="421"/>
      <c r="BZ27" s="421"/>
      <c r="CA27" s="422"/>
      <c r="CB27" s="678">
        <f>IF(AE27="","",AE27)</f>
        <v>0</v>
      </c>
      <c r="CC27" s="678"/>
      <c r="CD27" s="678"/>
      <c r="CE27" s="678"/>
      <c r="CF27" s="37">
        <f>IF(AI27="","",AI27)</f>
        <v>1</v>
      </c>
      <c r="CG27" s="667">
        <f>IF(AJ27="","",AJ27)</f>
        <v>2200000</v>
      </c>
      <c r="CH27" s="667"/>
      <c r="CI27" s="667"/>
      <c r="CJ27" s="668">
        <f>IF(AM27="","",AM27)</f>
        <v>2200000</v>
      </c>
      <c r="CK27" s="429"/>
      <c r="CL27" s="429"/>
      <c r="CM27" s="429"/>
      <c r="CN27" s="692">
        <f>IF(AQ27="","",AQ27)</f>
        <v>1100000</v>
      </c>
      <c r="CO27" s="693"/>
      <c r="CP27" s="693"/>
      <c r="CQ27" s="693"/>
      <c r="CR27" s="694"/>
      <c r="CS27" s="32"/>
      <c r="CV27" s="197">
        <f>IF(BU27="","",CG27)</f>
        <v>2200000</v>
      </c>
      <c r="CW27" s="197" t="str">
        <f>IF(BU27="",CG27,"")</f>
        <v/>
      </c>
    </row>
    <row r="28" spans="2:101" ht="14.25">
      <c r="B28" s="5"/>
      <c r="C28" s="477"/>
      <c r="D28" s="346"/>
      <c r="E28" s="346"/>
      <c r="F28" s="478"/>
      <c r="G28" s="430">
        <v>4</v>
      </c>
      <c r="H28" s="1258"/>
      <c r="I28" s="1259"/>
      <c r="J28" s="1259"/>
      <c r="K28" s="1259"/>
      <c r="L28" s="1259"/>
      <c r="M28" s="1259"/>
      <c r="N28" s="1260"/>
      <c r="O28" s="462"/>
      <c r="P28" s="463"/>
      <c r="Q28" s="463"/>
      <c r="R28" s="463"/>
      <c r="S28" s="464"/>
      <c r="T28" s="38"/>
      <c r="U28" s="39"/>
      <c r="V28" s="40"/>
      <c r="W28" s="39"/>
      <c r="X28" s="227"/>
      <c r="Y28" s="474"/>
      <c r="Z28" s="475"/>
      <c r="AA28" s="475"/>
      <c r="AB28" s="475"/>
      <c r="AC28" s="475"/>
      <c r="AD28" s="476"/>
      <c r="AE28" s="469"/>
      <c r="AF28" s="469"/>
      <c r="AG28" s="469"/>
      <c r="AH28" s="469"/>
      <c r="AI28" s="41"/>
      <c r="AJ28" s="470"/>
      <c r="AK28" s="470"/>
      <c r="AL28" s="470"/>
      <c r="AM28" s="435"/>
      <c r="AN28" s="436"/>
      <c r="AO28" s="436"/>
      <c r="AP28" s="436"/>
      <c r="AQ28" s="448"/>
      <c r="AR28" s="449"/>
      <c r="AS28" s="449"/>
      <c r="AT28" s="449"/>
      <c r="AU28" s="450"/>
      <c r="AV28" s="30"/>
      <c r="AZ28" s="437"/>
      <c r="BA28" s="438"/>
      <c r="BB28" s="438"/>
      <c r="BC28" s="439"/>
      <c r="BD28" s="430">
        <v>4</v>
      </c>
      <c r="BE28" s="440" t="str">
        <f t="shared" si="0"/>
        <v/>
      </c>
      <c r="BF28" s="441"/>
      <c r="BG28" s="441"/>
      <c r="BH28" s="441"/>
      <c r="BI28" s="441"/>
      <c r="BJ28" s="441"/>
      <c r="BK28" s="442"/>
      <c r="BL28" s="472"/>
      <c r="BM28" s="473"/>
      <c r="BN28" s="473"/>
      <c r="BO28" s="473"/>
      <c r="BP28" s="473"/>
      <c r="BQ28" s="228"/>
      <c r="BR28" s="229"/>
      <c r="BS28" s="230"/>
      <c r="BT28" s="229"/>
      <c r="BU28" s="231"/>
      <c r="BV28" s="432"/>
      <c r="BW28" s="433"/>
      <c r="BX28" s="433"/>
      <c r="BY28" s="433"/>
      <c r="BZ28" s="433"/>
      <c r="CA28" s="434"/>
      <c r="CB28" s="674"/>
      <c r="CC28" s="674"/>
      <c r="CD28" s="674"/>
      <c r="CE28" s="674"/>
      <c r="CF28" s="42"/>
      <c r="CG28" s="675"/>
      <c r="CH28" s="675"/>
      <c r="CI28" s="675"/>
      <c r="CJ28" s="676" t="str">
        <f>IF(BW28="","","第　回請求")</f>
        <v/>
      </c>
      <c r="CK28" s="677"/>
      <c r="CL28" s="677"/>
      <c r="CM28" s="677"/>
      <c r="CN28" s="695"/>
      <c r="CO28" s="696"/>
      <c r="CP28" s="696"/>
      <c r="CQ28" s="696"/>
      <c r="CR28" s="697"/>
      <c r="CS28" s="32"/>
      <c r="CV28" s="197"/>
      <c r="CW28" s="197"/>
    </row>
    <row r="29" spans="2:101" ht="14.25">
      <c r="B29" s="5"/>
      <c r="C29" s="479"/>
      <c r="D29" s="480"/>
      <c r="E29" s="480"/>
      <c r="F29" s="481"/>
      <c r="G29" s="431"/>
      <c r="H29" s="1261" t="s">
        <v>113</v>
      </c>
      <c r="I29" s="1262"/>
      <c r="J29" s="1262"/>
      <c r="K29" s="1262"/>
      <c r="L29" s="1262"/>
      <c r="M29" s="1262"/>
      <c r="N29" s="1263"/>
      <c r="O29" s="1261" t="s">
        <v>110</v>
      </c>
      <c r="P29" s="1262"/>
      <c r="Q29" s="1262"/>
      <c r="R29" s="1262"/>
      <c r="S29" s="1264"/>
      <c r="T29" s="306"/>
      <c r="U29" s="34" t="s">
        <v>27</v>
      </c>
      <c r="V29" s="307"/>
      <c r="W29" s="34" t="s">
        <v>27</v>
      </c>
      <c r="X29" s="308"/>
      <c r="Y29" s="1265"/>
      <c r="Z29" s="1266"/>
      <c r="AA29" s="1266"/>
      <c r="AB29" s="1266"/>
      <c r="AC29" s="1266"/>
      <c r="AD29" s="1267"/>
      <c r="AE29" s="1268"/>
      <c r="AF29" s="1268"/>
      <c r="AG29" s="1268"/>
      <c r="AH29" s="1268"/>
      <c r="AI29" s="126"/>
      <c r="AJ29" s="1266">
        <v>550000</v>
      </c>
      <c r="AK29" s="1266"/>
      <c r="AL29" s="1266"/>
      <c r="AM29" s="428" t="str">
        <f>IF(Y29="","",AE29+AJ29)</f>
        <v/>
      </c>
      <c r="AN29" s="429"/>
      <c r="AO29" s="429"/>
      <c r="AP29" s="429"/>
      <c r="AQ29" s="445" t="str">
        <f>IF(Y29="","",Y29-AM29)</f>
        <v/>
      </c>
      <c r="AR29" s="446"/>
      <c r="AS29" s="446"/>
      <c r="AT29" s="446"/>
      <c r="AU29" s="447"/>
      <c r="AV29" s="30"/>
      <c r="AZ29" s="414"/>
      <c r="BA29" s="415"/>
      <c r="BB29" s="415"/>
      <c r="BC29" s="416"/>
      <c r="BD29" s="431"/>
      <c r="BE29" s="423" t="str">
        <f t="shared" si="0"/>
        <v>○×商事倉庫新築工事</v>
      </c>
      <c r="BF29" s="424"/>
      <c r="BG29" s="424"/>
      <c r="BH29" s="424"/>
      <c r="BI29" s="424"/>
      <c r="BJ29" s="424"/>
      <c r="BK29" s="425"/>
      <c r="BL29" s="426" t="str">
        <f>IF(O29="","",O29)</f>
        <v>型枠工事</v>
      </c>
      <c r="BM29" s="427"/>
      <c r="BN29" s="427"/>
      <c r="BO29" s="427"/>
      <c r="BP29" s="427"/>
      <c r="BQ29" s="224" t="str">
        <f>IF(T29="","",T29)</f>
        <v/>
      </c>
      <c r="BR29" s="34" t="s">
        <v>27</v>
      </c>
      <c r="BS29" s="225" t="str">
        <f>IF(V29="","",V29)</f>
        <v/>
      </c>
      <c r="BT29" s="34" t="s">
        <v>27</v>
      </c>
      <c r="BU29" s="226" t="str">
        <f>IF(X29="","",X29)</f>
        <v/>
      </c>
      <c r="BV29" s="420" t="str">
        <f>IF(Y29="","",Y29)</f>
        <v/>
      </c>
      <c r="BW29" s="421"/>
      <c r="BX29" s="421"/>
      <c r="BY29" s="421"/>
      <c r="BZ29" s="421"/>
      <c r="CA29" s="422"/>
      <c r="CB29" s="678" t="str">
        <f>IF(AE29="","",AE29)</f>
        <v/>
      </c>
      <c r="CC29" s="678"/>
      <c r="CD29" s="678"/>
      <c r="CE29" s="678"/>
      <c r="CF29" s="37" t="str">
        <f>IF(AI29="","",AI29)</f>
        <v/>
      </c>
      <c r="CG29" s="667">
        <f>IF(AJ29="","",AJ29)</f>
        <v>550000</v>
      </c>
      <c r="CH29" s="667"/>
      <c r="CI29" s="667"/>
      <c r="CJ29" s="668" t="str">
        <f>IF(AM29="","",AM29)</f>
        <v/>
      </c>
      <c r="CK29" s="429"/>
      <c r="CL29" s="429"/>
      <c r="CM29" s="429"/>
      <c r="CN29" s="692" t="str">
        <f>IF(AQ29="","",AQ29)</f>
        <v/>
      </c>
      <c r="CO29" s="693"/>
      <c r="CP29" s="693"/>
      <c r="CQ29" s="693"/>
      <c r="CR29" s="694"/>
      <c r="CS29" s="32"/>
      <c r="CV29" s="197" t="str">
        <f>IF(BU29="","",CG29)</f>
        <v/>
      </c>
      <c r="CW29" s="197">
        <f>IF(BU29="",CG29,"")</f>
        <v>550000</v>
      </c>
    </row>
    <row r="30" spans="2:101" ht="14.25">
      <c r="B30" s="5"/>
      <c r="C30" s="477"/>
      <c r="D30" s="346"/>
      <c r="E30" s="346"/>
      <c r="F30" s="478"/>
      <c r="G30" s="430">
        <v>5</v>
      </c>
      <c r="H30" s="1258"/>
      <c r="I30" s="1259"/>
      <c r="J30" s="1259"/>
      <c r="K30" s="1259"/>
      <c r="L30" s="1259"/>
      <c r="M30" s="1259"/>
      <c r="N30" s="1260"/>
      <c r="O30" s="462"/>
      <c r="P30" s="463"/>
      <c r="Q30" s="463"/>
      <c r="R30" s="463"/>
      <c r="S30" s="464"/>
      <c r="T30" s="38"/>
      <c r="U30" s="39"/>
      <c r="V30" s="40"/>
      <c r="W30" s="39"/>
      <c r="X30" s="227"/>
      <c r="Y30" s="474"/>
      <c r="Z30" s="475"/>
      <c r="AA30" s="475"/>
      <c r="AB30" s="475"/>
      <c r="AC30" s="475"/>
      <c r="AD30" s="476"/>
      <c r="AE30" s="469"/>
      <c r="AF30" s="469"/>
      <c r="AG30" s="469"/>
      <c r="AH30" s="469"/>
      <c r="AI30" s="41"/>
      <c r="AJ30" s="470"/>
      <c r="AK30" s="470"/>
      <c r="AL30" s="470"/>
      <c r="AM30" s="435"/>
      <c r="AN30" s="436"/>
      <c r="AO30" s="436"/>
      <c r="AP30" s="436"/>
      <c r="AQ30" s="448"/>
      <c r="AR30" s="449"/>
      <c r="AS30" s="449"/>
      <c r="AT30" s="449"/>
      <c r="AU30" s="450"/>
      <c r="AV30" s="30"/>
      <c r="AZ30" s="437"/>
      <c r="BA30" s="438"/>
      <c r="BB30" s="438"/>
      <c r="BC30" s="439"/>
      <c r="BD30" s="430">
        <v>5</v>
      </c>
      <c r="BE30" s="440" t="str">
        <f t="shared" si="0"/>
        <v/>
      </c>
      <c r="BF30" s="441"/>
      <c r="BG30" s="441"/>
      <c r="BH30" s="441"/>
      <c r="BI30" s="441"/>
      <c r="BJ30" s="441"/>
      <c r="BK30" s="442"/>
      <c r="BL30" s="472"/>
      <c r="BM30" s="473"/>
      <c r="BN30" s="473"/>
      <c r="BO30" s="473"/>
      <c r="BP30" s="473"/>
      <c r="BQ30" s="228"/>
      <c r="BR30" s="229"/>
      <c r="BS30" s="230"/>
      <c r="BT30" s="229"/>
      <c r="BU30" s="231"/>
      <c r="BV30" s="432"/>
      <c r="BW30" s="433"/>
      <c r="BX30" s="433"/>
      <c r="BY30" s="433"/>
      <c r="BZ30" s="433"/>
      <c r="CA30" s="434"/>
      <c r="CB30" s="674"/>
      <c r="CC30" s="674"/>
      <c r="CD30" s="674"/>
      <c r="CE30" s="674"/>
      <c r="CF30" s="42"/>
      <c r="CG30" s="675"/>
      <c r="CH30" s="675"/>
      <c r="CI30" s="675"/>
      <c r="CJ30" s="676" t="str">
        <f>IF(BW30="","","第　回請求")</f>
        <v/>
      </c>
      <c r="CK30" s="677"/>
      <c r="CL30" s="677"/>
      <c r="CM30" s="677"/>
      <c r="CN30" s="695"/>
      <c r="CO30" s="696"/>
      <c r="CP30" s="696"/>
      <c r="CQ30" s="696"/>
      <c r="CR30" s="697"/>
      <c r="CS30" s="32"/>
      <c r="CV30" s="197"/>
      <c r="CW30" s="197"/>
    </row>
    <row r="31" spans="2:101" ht="14.25">
      <c r="B31" s="5"/>
      <c r="C31" s="479"/>
      <c r="D31" s="480"/>
      <c r="E31" s="480"/>
      <c r="F31" s="481"/>
      <c r="G31" s="431"/>
      <c r="H31" s="1261"/>
      <c r="I31" s="1262"/>
      <c r="J31" s="1262"/>
      <c r="K31" s="1262"/>
      <c r="L31" s="1262"/>
      <c r="M31" s="1262"/>
      <c r="N31" s="1263"/>
      <c r="O31" s="1261"/>
      <c r="P31" s="1262"/>
      <c r="Q31" s="1262"/>
      <c r="R31" s="1262"/>
      <c r="S31" s="1264"/>
      <c r="T31" s="306"/>
      <c r="U31" s="34" t="s">
        <v>27</v>
      </c>
      <c r="V31" s="307"/>
      <c r="W31" s="34" t="s">
        <v>27</v>
      </c>
      <c r="X31" s="308"/>
      <c r="Y31" s="1265"/>
      <c r="Z31" s="1266"/>
      <c r="AA31" s="1266"/>
      <c r="AB31" s="1266"/>
      <c r="AC31" s="1266"/>
      <c r="AD31" s="1267"/>
      <c r="AE31" s="1268"/>
      <c r="AF31" s="1268"/>
      <c r="AG31" s="1268"/>
      <c r="AH31" s="1268"/>
      <c r="AI31" s="126"/>
      <c r="AJ31" s="1266"/>
      <c r="AK31" s="1266"/>
      <c r="AL31" s="1266"/>
      <c r="AM31" s="428" t="str">
        <f>IF(Y31="","",AE31+AJ31)</f>
        <v/>
      </c>
      <c r="AN31" s="429"/>
      <c r="AO31" s="429"/>
      <c r="AP31" s="429"/>
      <c r="AQ31" s="445" t="str">
        <f>IF(Y31="","",Y31-AM31)</f>
        <v/>
      </c>
      <c r="AR31" s="446"/>
      <c r="AS31" s="446"/>
      <c r="AT31" s="446"/>
      <c r="AU31" s="447"/>
      <c r="AV31" s="30"/>
      <c r="AZ31" s="414"/>
      <c r="BA31" s="415"/>
      <c r="BB31" s="415"/>
      <c r="BC31" s="416"/>
      <c r="BD31" s="431"/>
      <c r="BE31" s="423" t="str">
        <f t="shared" si="0"/>
        <v/>
      </c>
      <c r="BF31" s="424"/>
      <c r="BG31" s="424"/>
      <c r="BH31" s="424"/>
      <c r="BI31" s="424"/>
      <c r="BJ31" s="424"/>
      <c r="BK31" s="425"/>
      <c r="BL31" s="426" t="str">
        <f>IF(O31="","",O31)</f>
        <v/>
      </c>
      <c r="BM31" s="427"/>
      <c r="BN31" s="427"/>
      <c r="BO31" s="427"/>
      <c r="BP31" s="427"/>
      <c r="BQ31" s="224" t="str">
        <f>IF(T31="","",T31)</f>
        <v/>
      </c>
      <c r="BR31" s="34" t="s">
        <v>27</v>
      </c>
      <c r="BS31" s="225" t="str">
        <f>IF(V31="","",V31)</f>
        <v/>
      </c>
      <c r="BT31" s="34" t="s">
        <v>27</v>
      </c>
      <c r="BU31" s="226" t="str">
        <f>IF(X31="","",X31)</f>
        <v/>
      </c>
      <c r="BV31" s="420" t="str">
        <f>IF(Y31="","",Y31)</f>
        <v/>
      </c>
      <c r="BW31" s="421"/>
      <c r="BX31" s="421"/>
      <c r="BY31" s="421"/>
      <c r="BZ31" s="421"/>
      <c r="CA31" s="422"/>
      <c r="CB31" s="678" t="str">
        <f>IF(AE31="","",AE31)</f>
        <v/>
      </c>
      <c r="CC31" s="678"/>
      <c r="CD31" s="678"/>
      <c r="CE31" s="678"/>
      <c r="CF31" s="37" t="str">
        <f>IF(AI31="","",AI31)</f>
        <v/>
      </c>
      <c r="CG31" s="667" t="str">
        <f>IF(AJ31="","",AJ31)</f>
        <v/>
      </c>
      <c r="CH31" s="667"/>
      <c r="CI31" s="667"/>
      <c r="CJ31" s="668" t="str">
        <f>IF(AM31="","",AM31)</f>
        <v/>
      </c>
      <c r="CK31" s="429"/>
      <c r="CL31" s="429"/>
      <c r="CM31" s="429"/>
      <c r="CN31" s="692" t="str">
        <f>IF(AQ31="","",AQ31)</f>
        <v/>
      </c>
      <c r="CO31" s="693"/>
      <c r="CP31" s="693"/>
      <c r="CQ31" s="693"/>
      <c r="CR31" s="694"/>
      <c r="CS31" s="32"/>
      <c r="CV31" s="197" t="str">
        <f>IF(BU31="","",CG31)</f>
        <v/>
      </c>
      <c r="CW31" s="197" t="str">
        <f>IF(BU31="",CG31,"")</f>
        <v/>
      </c>
    </row>
    <row r="32" spans="2:101" ht="14.25">
      <c r="B32" s="5"/>
      <c r="C32" s="477"/>
      <c r="D32" s="346"/>
      <c r="E32" s="346"/>
      <c r="F32" s="478"/>
      <c r="G32" s="430">
        <v>6</v>
      </c>
      <c r="H32" s="1258"/>
      <c r="I32" s="1259"/>
      <c r="J32" s="1259"/>
      <c r="K32" s="1259"/>
      <c r="L32" s="1259"/>
      <c r="M32" s="1259"/>
      <c r="N32" s="1260"/>
      <c r="O32" s="462"/>
      <c r="P32" s="463"/>
      <c r="Q32" s="463"/>
      <c r="R32" s="463"/>
      <c r="S32" s="464"/>
      <c r="T32" s="38"/>
      <c r="U32" s="39"/>
      <c r="V32" s="40"/>
      <c r="W32" s="39"/>
      <c r="X32" s="227"/>
      <c r="Y32" s="474"/>
      <c r="Z32" s="475"/>
      <c r="AA32" s="475"/>
      <c r="AB32" s="475"/>
      <c r="AC32" s="475"/>
      <c r="AD32" s="476"/>
      <c r="AE32" s="469"/>
      <c r="AF32" s="469"/>
      <c r="AG32" s="469"/>
      <c r="AH32" s="469"/>
      <c r="AI32" s="41"/>
      <c r="AJ32" s="470"/>
      <c r="AK32" s="470"/>
      <c r="AL32" s="470"/>
      <c r="AM32" s="435"/>
      <c r="AN32" s="436"/>
      <c r="AO32" s="436"/>
      <c r="AP32" s="436"/>
      <c r="AQ32" s="448"/>
      <c r="AR32" s="449"/>
      <c r="AS32" s="449"/>
      <c r="AT32" s="449"/>
      <c r="AU32" s="450"/>
      <c r="AV32" s="30"/>
      <c r="AZ32" s="437"/>
      <c r="BA32" s="438"/>
      <c r="BB32" s="438"/>
      <c r="BC32" s="439"/>
      <c r="BD32" s="430">
        <v>6</v>
      </c>
      <c r="BE32" s="440" t="str">
        <f t="shared" si="0"/>
        <v/>
      </c>
      <c r="BF32" s="441"/>
      <c r="BG32" s="441"/>
      <c r="BH32" s="441"/>
      <c r="BI32" s="441"/>
      <c r="BJ32" s="441"/>
      <c r="BK32" s="442"/>
      <c r="BL32" s="472"/>
      <c r="BM32" s="473"/>
      <c r="BN32" s="473"/>
      <c r="BO32" s="473"/>
      <c r="BP32" s="473"/>
      <c r="BQ32" s="228"/>
      <c r="BR32" s="229"/>
      <c r="BS32" s="230"/>
      <c r="BT32" s="229"/>
      <c r="BU32" s="231"/>
      <c r="BV32" s="432"/>
      <c r="BW32" s="433"/>
      <c r="BX32" s="433"/>
      <c r="BY32" s="433"/>
      <c r="BZ32" s="433"/>
      <c r="CA32" s="434"/>
      <c r="CB32" s="674"/>
      <c r="CC32" s="674"/>
      <c r="CD32" s="674"/>
      <c r="CE32" s="674"/>
      <c r="CF32" s="42"/>
      <c r="CG32" s="675"/>
      <c r="CH32" s="675"/>
      <c r="CI32" s="675"/>
      <c r="CJ32" s="676" t="str">
        <f>IF(BW32="","","第　回請求")</f>
        <v/>
      </c>
      <c r="CK32" s="677"/>
      <c r="CL32" s="677"/>
      <c r="CM32" s="677"/>
      <c r="CN32" s="695"/>
      <c r="CO32" s="696"/>
      <c r="CP32" s="696"/>
      <c r="CQ32" s="696"/>
      <c r="CR32" s="697"/>
      <c r="CS32" s="32"/>
      <c r="CV32" s="197"/>
      <c r="CW32" s="197"/>
    </row>
    <row r="33" spans="2:101" ht="14.25">
      <c r="B33" s="5"/>
      <c r="C33" s="479"/>
      <c r="D33" s="480"/>
      <c r="E33" s="480"/>
      <c r="F33" s="481"/>
      <c r="G33" s="431"/>
      <c r="H33" s="1261"/>
      <c r="I33" s="1262"/>
      <c r="J33" s="1262"/>
      <c r="K33" s="1262"/>
      <c r="L33" s="1262"/>
      <c r="M33" s="1262"/>
      <c r="N33" s="1263"/>
      <c r="O33" s="1261"/>
      <c r="P33" s="1262"/>
      <c r="Q33" s="1262"/>
      <c r="R33" s="1262"/>
      <c r="S33" s="1264"/>
      <c r="T33" s="306"/>
      <c r="U33" s="34" t="s">
        <v>27</v>
      </c>
      <c r="V33" s="307"/>
      <c r="W33" s="34" t="s">
        <v>27</v>
      </c>
      <c r="X33" s="308"/>
      <c r="Y33" s="1265"/>
      <c r="Z33" s="1266"/>
      <c r="AA33" s="1266"/>
      <c r="AB33" s="1266"/>
      <c r="AC33" s="1266"/>
      <c r="AD33" s="1267"/>
      <c r="AE33" s="1268"/>
      <c r="AF33" s="1268"/>
      <c r="AG33" s="1268"/>
      <c r="AH33" s="1268"/>
      <c r="AI33" s="126"/>
      <c r="AJ33" s="1266"/>
      <c r="AK33" s="1266"/>
      <c r="AL33" s="1266"/>
      <c r="AM33" s="428" t="str">
        <f>IF(Y33="","",AE33+AJ33)</f>
        <v/>
      </c>
      <c r="AN33" s="429"/>
      <c r="AO33" s="429"/>
      <c r="AP33" s="429"/>
      <c r="AQ33" s="445" t="str">
        <f>IF(Y33="","",Y33-AM33)</f>
        <v/>
      </c>
      <c r="AR33" s="446"/>
      <c r="AS33" s="446"/>
      <c r="AT33" s="446"/>
      <c r="AU33" s="447"/>
      <c r="AV33" s="30"/>
      <c r="AZ33" s="414"/>
      <c r="BA33" s="415"/>
      <c r="BB33" s="415"/>
      <c r="BC33" s="416"/>
      <c r="BD33" s="431"/>
      <c r="BE33" s="423" t="str">
        <f t="shared" si="0"/>
        <v/>
      </c>
      <c r="BF33" s="424"/>
      <c r="BG33" s="424"/>
      <c r="BH33" s="424"/>
      <c r="BI33" s="424"/>
      <c r="BJ33" s="424"/>
      <c r="BK33" s="425"/>
      <c r="BL33" s="426" t="str">
        <f>IF(O33="","",O33)</f>
        <v/>
      </c>
      <c r="BM33" s="427"/>
      <c r="BN33" s="427"/>
      <c r="BO33" s="427"/>
      <c r="BP33" s="427"/>
      <c r="BQ33" s="224" t="str">
        <f>IF(T33="","",T33)</f>
        <v/>
      </c>
      <c r="BR33" s="34" t="s">
        <v>27</v>
      </c>
      <c r="BS33" s="225" t="str">
        <f>IF(V33="","",V33)</f>
        <v/>
      </c>
      <c r="BT33" s="34" t="s">
        <v>27</v>
      </c>
      <c r="BU33" s="226" t="str">
        <f>IF(X33="","",X33)</f>
        <v/>
      </c>
      <c r="BV33" s="420" t="str">
        <f>IF(Y33="","",Y33)</f>
        <v/>
      </c>
      <c r="BW33" s="421"/>
      <c r="BX33" s="421"/>
      <c r="BY33" s="421"/>
      <c r="BZ33" s="421"/>
      <c r="CA33" s="422"/>
      <c r="CB33" s="678" t="str">
        <f>IF(AE33="","",AE33)</f>
        <v/>
      </c>
      <c r="CC33" s="678"/>
      <c r="CD33" s="678"/>
      <c r="CE33" s="678"/>
      <c r="CF33" s="37" t="str">
        <f>IF(AI33="","",AI33)</f>
        <v/>
      </c>
      <c r="CG33" s="667" t="str">
        <f>IF(AJ33="","",AJ33)</f>
        <v/>
      </c>
      <c r="CH33" s="667"/>
      <c r="CI33" s="667"/>
      <c r="CJ33" s="668" t="str">
        <f>IF(AM33="","",AM33)</f>
        <v/>
      </c>
      <c r="CK33" s="429"/>
      <c r="CL33" s="429"/>
      <c r="CM33" s="429"/>
      <c r="CN33" s="692" t="str">
        <f>IF(AQ33="","",AQ33)</f>
        <v/>
      </c>
      <c r="CO33" s="693"/>
      <c r="CP33" s="693"/>
      <c r="CQ33" s="693"/>
      <c r="CR33" s="694"/>
      <c r="CS33" s="32"/>
      <c r="CV33" s="197" t="str">
        <f>IF(BU33="","",CG33)</f>
        <v/>
      </c>
      <c r="CW33" s="197" t="str">
        <f>IF(BU33="",CG33,"")</f>
        <v/>
      </c>
    </row>
    <row r="34" spans="2:101" ht="14.25">
      <c r="B34" s="5"/>
      <c r="C34" s="477"/>
      <c r="D34" s="346"/>
      <c r="E34" s="346"/>
      <c r="F34" s="478"/>
      <c r="G34" s="430">
        <v>7</v>
      </c>
      <c r="H34" s="1258"/>
      <c r="I34" s="1259"/>
      <c r="J34" s="1259"/>
      <c r="K34" s="1259"/>
      <c r="L34" s="1259"/>
      <c r="M34" s="1259"/>
      <c r="N34" s="1260"/>
      <c r="O34" s="462"/>
      <c r="P34" s="463"/>
      <c r="Q34" s="463"/>
      <c r="R34" s="463"/>
      <c r="S34" s="464"/>
      <c r="T34" s="38"/>
      <c r="U34" s="39"/>
      <c r="V34" s="40"/>
      <c r="W34" s="39"/>
      <c r="X34" s="227"/>
      <c r="Y34" s="474"/>
      <c r="Z34" s="475"/>
      <c r="AA34" s="475"/>
      <c r="AB34" s="475"/>
      <c r="AC34" s="475"/>
      <c r="AD34" s="476"/>
      <c r="AE34" s="469"/>
      <c r="AF34" s="469"/>
      <c r="AG34" s="469"/>
      <c r="AH34" s="469"/>
      <c r="AI34" s="41"/>
      <c r="AJ34" s="470"/>
      <c r="AK34" s="470"/>
      <c r="AL34" s="470"/>
      <c r="AM34" s="435"/>
      <c r="AN34" s="436"/>
      <c r="AO34" s="436"/>
      <c r="AP34" s="436"/>
      <c r="AQ34" s="448"/>
      <c r="AR34" s="449"/>
      <c r="AS34" s="449"/>
      <c r="AT34" s="449"/>
      <c r="AU34" s="450"/>
      <c r="AV34" s="30"/>
      <c r="AZ34" s="437"/>
      <c r="BA34" s="438"/>
      <c r="BB34" s="438"/>
      <c r="BC34" s="439"/>
      <c r="BD34" s="430">
        <v>7</v>
      </c>
      <c r="BE34" s="440" t="str">
        <f t="shared" si="0"/>
        <v/>
      </c>
      <c r="BF34" s="441"/>
      <c r="BG34" s="441"/>
      <c r="BH34" s="441"/>
      <c r="BI34" s="441"/>
      <c r="BJ34" s="441"/>
      <c r="BK34" s="442"/>
      <c r="BL34" s="472"/>
      <c r="BM34" s="473"/>
      <c r="BN34" s="473"/>
      <c r="BO34" s="473"/>
      <c r="BP34" s="473"/>
      <c r="BQ34" s="228"/>
      <c r="BR34" s="229"/>
      <c r="BS34" s="230"/>
      <c r="BT34" s="229"/>
      <c r="BU34" s="231"/>
      <c r="BV34" s="432"/>
      <c r="BW34" s="433"/>
      <c r="BX34" s="433"/>
      <c r="BY34" s="433"/>
      <c r="BZ34" s="433"/>
      <c r="CA34" s="434"/>
      <c r="CB34" s="674"/>
      <c r="CC34" s="674"/>
      <c r="CD34" s="674"/>
      <c r="CE34" s="674"/>
      <c r="CF34" s="42"/>
      <c r="CG34" s="675"/>
      <c r="CH34" s="675"/>
      <c r="CI34" s="675"/>
      <c r="CJ34" s="676" t="str">
        <f>IF(BW34="","","第　回請求")</f>
        <v/>
      </c>
      <c r="CK34" s="677"/>
      <c r="CL34" s="677"/>
      <c r="CM34" s="677"/>
      <c r="CN34" s="695"/>
      <c r="CO34" s="696"/>
      <c r="CP34" s="696"/>
      <c r="CQ34" s="696"/>
      <c r="CR34" s="697"/>
      <c r="CS34" s="32"/>
      <c r="CV34" s="197"/>
      <c r="CW34" s="197"/>
    </row>
    <row r="35" spans="2:101" ht="14.25">
      <c r="B35" s="5"/>
      <c r="C35" s="479"/>
      <c r="D35" s="480"/>
      <c r="E35" s="480"/>
      <c r="F35" s="481"/>
      <c r="G35" s="431"/>
      <c r="H35" s="1261"/>
      <c r="I35" s="1262"/>
      <c r="J35" s="1262"/>
      <c r="K35" s="1262"/>
      <c r="L35" s="1262"/>
      <c r="M35" s="1262"/>
      <c r="N35" s="1263"/>
      <c r="O35" s="1261"/>
      <c r="P35" s="1262"/>
      <c r="Q35" s="1262"/>
      <c r="R35" s="1262"/>
      <c r="S35" s="1264"/>
      <c r="T35" s="306"/>
      <c r="U35" s="34" t="s">
        <v>27</v>
      </c>
      <c r="V35" s="307"/>
      <c r="W35" s="34" t="s">
        <v>27</v>
      </c>
      <c r="X35" s="308"/>
      <c r="Y35" s="1265"/>
      <c r="Z35" s="1266"/>
      <c r="AA35" s="1266"/>
      <c r="AB35" s="1266"/>
      <c r="AC35" s="1266"/>
      <c r="AD35" s="1267"/>
      <c r="AE35" s="1268"/>
      <c r="AF35" s="1268"/>
      <c r="AG35" s="1268"/>
      <c r="AH35" s="1268"/>
      <c r="AI35" s="126"/>
      <c r="AJ35" s="1266"/>
      <c r="AK35" s="1266"/>
      <c r="AL35" s="1266"/>
      <c r="AM35" s="428" t="str">
        <f>IF(Y35="","",AE35+AJ35)</f>
        <v/>
      </c>
      <c r="AN35" s="429"/>
      <c r="AO35" s="429"/>
      <c r="AP35" s="429"/>
      <c r="AQ35" s="445" t="str">
        <f>IF(Y35="","",Y35-AM35)</f>
        <v/>
      </c>
      <c r="AR35" s="446"/>
      <c r="AS35" s="446"/>
      <c r="AT35" s="446"/>
      <c r="AU35" s="447"/>
      <c r="AV35" s="30"/>
      <c r="AZ35" s="414"/>
      <c r="BA35" s="415"/>
      <c r="BB35" s="415"/>
      <c r="BC35" s="416"/>
      <c r="BD35" s="431"/>
      <c r="BE35" s="423" t="str">
        <f t="shared" si="0"/>
        <v/>
      </c>
      <c r="BF35" s="424"/>
      <c r="BG35" s="424"/>
      <c r="BH35" s="424"/>
      <c r="BI35" s="424"/>
      <c r="BJ35" s="424"/>
      <c r="BK35" s="425"/>
      <c r="BL35" s="426" t="str">
        <f>IF(O35="","",O35)</f>
        <v/>
      </c>
      <c r="BM35" s="427"/>
      <c r="BN35" s="427"/>
      <c r="BO35" s="427"/>
      <c r="BP35" s="427"/>
      <c r="BQ35" s="224" t="str">
        <f>IF(T35="","",T35)</f>
        <v/>
      </c>
      <c r="BR35" s="34" t="s">
        <v>27</v>
      </c>
      <c r="BS35" s="225" t="str">
        <f>IF(V35="","",V35)</f>
        <v/>
      </c>
      <c r="BT35" s="34" t="s">
        <v>27</v>
      </c>
      <c r="BU35" s="226" t="str">
        <f>IF(X35="","",X35)</f>
        <v/>
      </c>
      <c r="BV35" s="420" t="str">
        <f>IF(Y35="","",Y35)</f>
        <v/>
      </c>
      <c r="BW35" s="421"/>
      <c r="BX35" s="421"/>
      <c r="BY35" s="421"/>
      <c r="BZ35" s="421"/>
      <c r="CA35" s="422"/>
      <c r="CB35" s="678" t="str">
        <f>IF(AE35="","",AE35)</f>
        <v/>
      </c>
      <c r="CC35" s="678"/>
      <c r="CD35" s="678"/>
      <c r="CE35" s="678"/>
      <c r="CF35" s="37" t="str">
        <f>IF(AI35="","",AI35)</f>
        <v/>
      </c>
      <c r="CG35" s="667" t="str">
        <f>IF(AJ35="","",AJ35)</f>
        <v/>
      </c>
      <c r="CH35" s="667"/>
      <c r="CI35" s="667"/>
      <c r="CJ35" s="668" t="str">
        <f>IF(AM35="","",AM35)</f>
        <v/>
      </c>
      <c r="CK35" s="429"/>
      <c r="CL35" s="429"/>
      <c r="CM35" s="429"/>
      <c r="CN35" s="692" t="str">
        <f>IF(AQ35="","",AQ35)</f>
        <v/>
      </c>
      <c r="CO35" s="693"/>
      <c r="CP35" s="693"/>
      <c r="CQ35" s="693"/>
      <c r="CR35" s="694"/>
      <c r="CS35" s="32"/>
      <c r="CV35" s="197" t="str">
        <f>IF(BU35="","",CG35)</f>
        <v/>
      </c>
      <c r="CW35" s="197" t="str">
        <f>IF(BU35="",CG35,"")</f>
        <v/>
      </c>
    </row>
    <row r="36" spans="2:101" ht="14.25">
      <c r="B36" s="5"/>
      <c r="C36" s="477"/>
      <c r="D36" s="346"/>
      <c r="E36" s="346"/>
      <c r="F36" s="478"/>
      <c r="G36" s="430">
        <v>8</v>
      </c>
      <c r="H36" s="1258"/>
      <c r="I36" s="1259"/>
      <c r="J36" s="1259"/>
      <c r="K36" s="1259"/>
      <c r="L36" s="1259"/>
      <c r="M36" s="1259"/>
      <c r="N36" s="1260"/>
      <c r="O36" s="462"/>
      <c r="P36" s="463"/>
      <c r="Q36" s="463"/>
      <c r="R36" s="463"/>
      <c r="S36" s="464"/>
      <c r="T36" s="38"/>
      <c r="U36" s="39"/>
      <c r="V36" s="40"/>
      <c r="W36" s="39"/>
      <c r="X36" s="227"/>
      <c r="Y36" s="474"/>
      <c r="Z36" s="475"/>
      <c r="AA36" s="475"/>
      <c r="AB36" s="475"/>
      <c r="AC36" s="475"/>
      <c r="AD36" s="476"/>
      <c r="AE36" s="469"/>
      <c r="AF36" s="469"/>
      <c r="AG36" s="469"/>
      <c r="AH36" s="469"/>
      <c r="AI36" s="41"/>
      <c r="AJ36" s="470"/>
      <c r="AK36" s="470"/>
      <c r="AL36" s="470"/>
      <c r="AM36" s="435"/>
      <c r="AN36" s="436"/>
      <c r="AO36" s="436"/>
      <c r="AP36" s="436"/>
      <c r="AQ36" s="448"/>
      <c r="AR36" s="449"/>
      <c r="AS36" s="449"/>
      <c r="AT36" s="449"/>
      <c r="AU36" s="450"/>
      <c r="AV36" s="30"/>
      <c r="AZ36" s="437"/>
      <c r="BA36" s="438"/>
      <c r="BB36" s="438"/>
      <c r="BC36" s="439"/>
      <c r="BD36" s="430">
        <v>8</v>
      </c>
      <c r="BE36" s="440" t="str">
        <f t="shared" si="0"/>
        <v/>
      </c>
      <c r="BF36" s="441"/>
      <c r="BG36" s="441"/>
      <c r="BH36" s="441"/>
      <c r="BI36" s="441"/>
      <c r="BJ36" s="441"/>
      <c r="BK36" s="442"/>
      <c r="BL36" s="472"/>
      <c r="BM36" s="473"/>
      <c r="BN36" s="473"/>
      <c r="BO36" s="473"/>
      <c r="BP36" s="473"/>
      <c r="BQ36" s="228"/>
      <c r="BR36" s="229"/>
      <c r="BS36" s="230"/>
      <c r="BT36" s="229"/>
      <c r="BU36" s="231"/>
      <c r="BV36" s="432"/>
      <c r="BW36" s="433"/>
      <c r="BX36" s="433"/>
      <c r="BY36" s="433"/>
      <c r="BZ36" s="433"/>
      <c r="CA36" s="434"/>
      <c r="CB36" s="674"/>
      <c r="CC36" s="674"/>
      <c r="CD36" s="674"/>
      <c r="CE36" s="674"/>
      <c r="CF36" s="42"/>
      <c r="CG36" s="675"/>
      <c r="CH36" s="675"/>
      <c r="CI36" s="675"/>
      <c r="CJ36" s="676" t="str">
        <f>IF(BW36="","","第　回請求")</f>
        <v/>
      </c>
      <c r="CK36" s="677"/>
      <c r="CL36" s="677"/>
      <c r="CM36" s="677"/>
      <c r="CN36" s="695"/>
      <c r="CO36" s="696"/>
      <c r="CP36" s="696"/>
      <c r="CQ36" s="696"/>
      <c r="CR36" s="697"/>
      <c r="CS36" s="32"/>
      <c r="CV36" s="197"/>
      <c r="CW36" s="197"/>
    </row>
    <row r="37" spans="2:101" ht="14.25">
      <c r="B37" s="5"/>
      <c r="C37" s="479"/>
      <c r="D37" s="480"/>
      <c r="E37" s="480"/>
      <c r="F37" s="481"/>
      <c r="G37" s="431"/>
      <c r="H37" s="1261"/>
      <c r="I37" s="1262"/>
      <c r="J37" s="1262"/>
      <c r="K37" s="1262"/>
      <c r="L37" s="1262"/>
      <c r="M37" s="1262"/>
      <c r="N37" s="1263"/>
      <c r="O37" s="1261"/>
      <c r="P37" s="1262"/>
      <c r="Q37" s="1262"/>
      <c r="R37" s="1262"/>
      <c r="S37" s="1264"/>
      <c r="T37" s="306"/>
      <c r="U37" s="34" t="s">
        <v>27</v>
      </c>
      <c r="V37" s="307"/>
      <c r="W37" s="34" t="s">
        <v>27</v>
      </c>
      <c r="X37" s="308"/>
      <c r="Y37" s="1265"/>
      <c r="Z37" s="1266"/>
      <c r="AA37" s="1266"/>
      <c r="AB37" s="1266"/>
      <c r="AC37" s="1266"/>
      <c r="AD37" s="1267"/>
      <c r="AE37" s="1268"/>
      <c r="AF37" s="1268"/>
      <c r="AG37" s="1268"/>
      <c r="AH37" s="1268"/>
      <c r="AI37" s="126"/>
      <c r="AJ37" s="1266"/>
      <c r="AK37" s="1266"/>
      <c r="AL37" s="1266"/>
      <c r="AM37" s="428" t="str">
        <f>IF(Y37="","",AE37+AJ37)</f>
        <v/>
      </c>
      <c r="AN37" s="429"/>
      <c r="AO37" s="429"/>
      <c r="AP37" s="429"/>
      <c r="AQ37" s="445" t="str">
        <f>IF(Y37="","",Y37-AM37)</f>
        <v/>
      </c>
      <c r="AR37" s="446"/>
      <c r="AS37" s="446"/>
      <c r="AT37" s="446"/>
      <c r="AU37" s="447"/>
      <c r="AV37" s="30"/>
      <c r="AZ37" s="414"/>
      <c r="BA37" s="415"/>
      <c r="BB37" s="415"/>
      <c r="BC37" s="416"/>
      <c r="BD37" s="431"/>
      <c r="BE37" s="423" t="str">
        <f t="shared" si="0"/>
        <v/>
      </c>
      <c r="BF37" s="424"/>
      <c r="BG37" s="424"/>
      <c r="BH37" s="424"/>
      <c r="BI37" s="424"/>
      <c r="BJ37" s="424"/>
      <c r="BK37" s="425"/>
      <c r="BL37" s="426" t="str">
        <f>IF(O37="","",O37)</f>
        <v/>
      </c>
      <c r="BM37" s="427"/>
      <c r="BN37" s="427"/>
      <c r="BO37" s="427"/>
      <c r="BP37" s="427"/>
      <c r="BQ37" s="224" t="str">
        <f>IF(T37="","",T37)</f>
        <v/>
      </c>
      <c r="BR37" s="34" t="s">
        <v>27</v>
      </c>
      <c r="BS37" s="225" t="str">
        <f>IF(V37="","",V37)</f>
        <v/>
      </c>
      <c r="BT37" s="34" t="s">
        <v>27</v>
      </c>
      <c r="BU37" s="226" t="str">
        <f>IF(X37="","",X37)</f>
        <v/>
      </c>
      <c r="BV37" s="420" t="str">
        <f>IF(Y37="","",Y37)</f>
        <v/>
      </c>
      <c r="BW37" s="421"/>
      <c r="BX37" s="421"/>
      <c r="BY37" s="421"/>
      <c r="BZ37" s="421"/>
      <c r="CA37" s="422"/>
      <c r="CB37" s="678" t="str">
        <f>IF(AE37="","",AE37)</f>
        <v/>
      </c>
      <c r="CC37" s="678"/>
      <c r="CD37" s="678"/>
      <c r="CE37" s="678"/>
      <c r="CF37" s="37" t="str">
        <f>IF(AI37="","",AI37)</f>
        <v/>
      </c>
      <c r="CG37" s="667" t="str">
        <f>IF(AJ37="","",AJ37)</f>
        <v/>
      </c>
      <c r="CH37" s="667"/>
      <c r="CI37" s="667"/>
      <c r="CJ37" s="668" t="str">
        <f>IF(AM37="","",AM37)</f>
        <v/>
      </c>
      <c r="CK37" s="429"/>
      <c r="CL37" s="429"/>
      <c r="CM37" s="429"/>
      <c r="CN37" s="692" t="str">
        <f>IF(AQ37="","",AQ37)</f>
        <v/>
      </c>
      <c r="CO37" s="693"/>
      <c r="CP37" s="693"/>
      <c r="CQ37" s="693"/>
      <c r="CR37" s="694"/>
      <c r="CS37" s="32"/>
      <c r="CV37" s="197" t="str">
        <f>IF(BU37="","",CG37)</f>
        <v/>
      </c>
      <c r="CW37" s="197" t="str">
        <f>IF(BU37="",CG37,"")</f>
        <v/>
      </c>
    </row>
    <row r="38" spans="2:101" ht="14.25">
      <c r="B38" s="5"/>
      <c r="C38" s="477"/>
      <c r="D38" s="346"/>
      <c r="E38" s="346"/>
      <c r="F38" s="478"/>
      <c r="G38" s="430">
        <v>9</v>
      </c>
      <c r="H38" s="1258"/>
      <c r="I38" s="1259"/>
      <c r="J38" s="1259"/>
      <c r="K38" s="1259"/>
      <c r="L38" s="1259"/>
      <c r="M38" s="1259"/>
      <c r="N38" s="1260"/>
      <c r="O38" s="462"/>
      <c r="P38" s="463"/>
      <c r="Q38" s="463"/>
      <c r="R38" s="463"/>
      <c r="S38" s="464"/>
      <c r="T38" s="38"/>
      <c r="U38" s="39"/>
      <c r="V38" s="40"/>
      <c r="W38" s="39"/>
      <c r="X38" s="227"/>
      <c r="Y38" s="474"/>
      <c r="Z38" s="475"/>
      <c r="AA38" s="475"/>
      <c r="AB38" s="475"/>
      <c r="AC38" s="475"/>
      <c r="AD38" s="476"/>
      <c r="AE38" s="469"/>
      <c r="AF38" s="469"/>
      <c r="AG38" s="469"/>
      <c r="AH38" s="469"/>
      <c r="AI38" s="41"/>
      <c r="AJ38" s="470"/>
      <c r="AK38" s="470"/>
      <c r="AL38" s="470"/>
      <c r="AM38" s="435"/>
      <c r="AN38" s="436"/>
      <c r="AO38" s="436"/>
      <c r="AP38" s="436"/>
      <c r="AQ38" s="448"/>
      <c r="AR38" s="449"/>
      <c r="AS38" s="449"/>
      <c r="AT38" s="449"/>
      <c r="AU38" s="450"/>
      <c r="AV38" s="30"/>
      <c r="AZ38" s="437"/>
      <c r="BA38" s="438"/>
      <c r="BB38" s="438"/>
      <c r="BC38" s="439"/>
      <c r="BD38" s="430">
        <v>9</v>
      </c>
      <c r="BE38" s="440" t="str">
        <f t="shared" si="0"/>
        <v/>
      </c>
      <c r="BF38" s="441"/>
      <c r="BG38" s="441"/>
      <c r="BH38" s="441"/>
      <c r="BI38" s="441"/>
      <c r="BJ38" s="441"/>
      <c r="BK38" s="442"/>
      <c r="BL38" s="472"/>
      <c r="BM38" s="473"/>
      <c r="BN38" s="473"/>
      <c r="BO38" s="473"/>
      <c r="BP38" s="473"/>
      <c r="BQ38" s="228"/>
      <c r="BR38" s="229"/>
      <c r="BS38" s="230"/>
      <c r="BT38" s="229"/>
      <c r="BU38" s="231"/>
      <c r="BV38" s="432"/>
      <c r="BW38" s="433"/>
      <c r="BX38" s="433"/>
      <c r="BY38" s="433"/>
      <c r="BZ38" s="433"/>
      <c r="CA38" s="434"/>
      <c r="CB38" s="674"/>
      <c r="CC38" s="674"/>
      <c r="CD38" s="674"/>
      <c r="CE38" s="674"/>
      <c r="CF38" s="42"/>
      <c r="CG38" s="675"/>
      <c r="CH38" s="675"/>
      <c r="CI38" s="675"/>
      <c r="CJ38" s="676" t="str">
        <f>IF(BW38="","","第　回請求")</f>
        <v/>
      </c>
      <c r="CK38" s="677"/>
      <c r="CL38" s="677"/>
      <c r="CM38" s="677"/>
      <c r="CN38" s="695"/>
      <c r="CO38" s="696"/>
      <c r="CP38" s="696"/>
      <c r="CQ38" s="696"/>
      <c r="CR38" s="697"/>
      <c r="CS38" s="32"/>
      <c r="CV38" s="197"/>
      <c r="CW38" s="197"/>
    </row>
    <row r="39" spans="2:101" ht="14.25">
      <c r="B39" s="5"/>
      <c r="C39" s="479"/>
      <c r="D39" s="480"/>
      <c r="E39" s="480"/>
      <c r="F39" s="481"/>
      <c r="G39" s="431"/>
      <c r="H39" s="1261"/>
      <c r="I39" s="1262"/>
      <c r="J39" s="1262"/>
      <c r="K39" s="1262"/>
      <c r="L39" s="1262"/>
      <c r="M39" s="1262"/>
      <c r="N39" s="1263"/>
      <c r="O39" s="1261"/>
      <c r="P39" s="1262"/>
      <c r="Q39" s="1262"/>
      <c r="R39" s="1262"/>
      <c r="S39" s="1264"/>
      <c r="T39" s="306"/>
      <c r="U39" s="34" t="s">
        <v>27</v>
      </c>
      <c r="V39" s="307"/>
      <c r="W39" s="34" t="s">
        <v>27</v>
      </c>
      <c r="X39" s="308"/>
      <c r="Y39" s="1265"/>
      <c r="Z39" s="1266"/>
      <c r="AA39" s="1266"/>
      <c r="AB39" s="1266"/>
      <c r="AC39" s="1266"/>
      <c r="AD39" s="1267"/>
      <c r="AE39" s="1268"/>
      <c r="AF39" s="1268"/>
      <c r="AG39" s="1268"/>
      <c r="AH39" s="1268"/>
      <c r="AI39" s="126"/>
      <c r="AJ39" s="1266"/>
      <c r="AK39" s="1266"/>
      <c r="AL39" s="1266"/>
      <c r="AM39" s="428" t="str">
        <f>IF(Y39="","",AE39+AJ39)</f>
        <v/>
      </c>
      <c r="AN39" s="429"/>
      <c r="AO39" s="429"/>
      <c r="AP39" s="429"/>
      <c r="AQ39" s="445" t="str">
        <f>IF(Y39="","",Y39-AM39)</f>
        <v/>
      </c>
      <c r="AR39" s="446"/>
      <c r="AS39" s="446"/>
      <c r="AT39" s="446"/>
      <c r="AU39" s="447"/>
      <c r="AV39" s="30"/>
      <c r="AZ39" s="414"/>
      <c r="BA39" s="415"/>
      <c r="BB39" s="415"/>
      <c r="BC39" s="416"/>
      <c r="BD39" s="431"/>
      <c r="BE39" s="423" t="str">
        <f t="shared" si="0"/>
        <v/>
      </c>
      <c r="BF39" s="424"/>
      <c r="BG39" s="424"/>
      <c r="BH39" s="424"/>
      <c r="BI39" s="424"/>
      <c r="BJ39" s="424"/>
      <c r="BK39" s="425"/>
      <c r="BL39" s="426" t="str">
        <f>IF(O39="","",O39)</f>
        <v/>
      </c>
      <c r="BM39" s="427"/>
      <c r="BN39" s="427"/>
      <c r="BO39" s="427"/>
      <c r="BP39" s="427"/>
      <c r="BQ39" s="224" t="str">
        <f>IF(T39="","",T39)</f>
        <v/>
      </c>
      <c r="BR39" s="34" t="s">
        <v>27</v>
      </c>
      <c r="BS39" s="225" t="str">
        <f>IF(V39="","",V39)</f>
        <v/>
      </c>
      <c r="BT39" s="34" t="s">
        <v>27</v>
      </c>
      <c r="BU39" s="226" t="str">
        <f>IF(X39="","",X39)</f>
        <v/>
      </c>
      <c r="BV39" s="420" t="str">
        <f>IF(Y39="","",Y39)</f>
        <v/>
      </c>
      <c r="BW39" s="421"/>
      <c r="BX39" s="421"/>
      <c r="BY39" s="421"/>
      <c r="BZ39" s="421"/>
      <c r="CA39" s="422"/>
      <c r="CB39" s="678" t="str">
        <f>IF(AE39="","",AE39)</f>
        <v/>
      </c>
      <c r="CC39" s="678"/>
      <c r="CD39" s="678"/>
      <c r="CE39" s="678"/>
      <c r="CF39" s="37" t="str">
        <f>IF(AI39="","",AI39)</f>
        <v/>
      </c>
      <c r="CG39" s="667" t="str">
        <f>IF(AJ39="","",AJ39)</f>
        <v/>
      </c>
      <c r="CH39" s="667"/>
      <c r="CI39" s="667"/>
      <c r="CJ39" s="668" t="str">
        <f>IF(AM39="","",AM39)</f>
        <v/>
      </c>
      <c r="CK39" s="429"/>
      <c r="CL39" s="429"/>
      <c r="CM39" s="429"/>
      <c r="CN39" s="692" t="str">
        <f>IF(AQ39="","",AQ39)</f>
        <v/>
      </c>
      <c r="CO39" s="693"/>
      <c r="CP39" s="693"/>
      <c r="CQ39" s="693"/>
      <c r="CR39" s="694"/>
      <c r="CS39" s="32"/>
      <c r="CV39" s="197" t="str">
        <f>IF(BU39="","",CG39)</f>
        <v/>
      </c>
      <c r="CW39" s="197" t="str">
        <f>IF(BU39="",CG39,"")</f>
        <v/>
      </c>
    </row>
    <row r="40" spans="2:101" ht="14.25">
      <c r="B40" s="5"/>
      <c r="C40" s="477"/>
      <c r="D40" s="346"/>
      <c r="E40" s="346"/>
      <c r="F40" s="478"/>
      <c r="G40" s="430">
        <v>10</v>
      </c>
      <c r="H40" s="1258"/>
      <c r="I40" s="1259"/>
      <c r="J40" s="1259"/>
      <c r="K40" s="1259"/>
      <c r="L40" s="1259"/>
      <c r="M40" s="1259"/>
      <c r="N40" s="1260"/>
      <c r="O40" s="462"/>
      <c r="P40" s="463"/>
      <c r="Q40" s="463"/>
      <c r="R40" s="463"/>
      <c r="S40" s="464"/>
      <c r="T40" s="38"/>
      <c r="U40" s="39"/>
      <c r="V40" s="40"/>
      <c r="W40" s="39"/>
      <c r="X40" s="227"/>
      <c r="Y40" s="474"/>
      <c r="Z40" s="475"/>
      <c r="AA40" s="475"/>
      <c r="AB40" s="475"/>
      <c r="AC40" s="475"/>
      <c r="AD40" s="476"/>
      <c r="AE40" s="469"/>
      <c r="AF40" s="469"/>
      <c r="AG40" s="469"/>
      <c r="AH40" s="469"/>
      <c r="AI40" s="41"/>
      <c r="AJ40" s="470"/>
      <c r="AK40" s="470"/>
      <c r="AL40" s="470"/>
      <c r="AM40" s="435"/>
      <c r="AN40" s="436"/>
      <c r="AO40" s="436"/>
      <c r="AP40" s="436"/>
      <c r="AQ40" s="448"/>
      <c r="AR40" s="449"/>
      <c r="AS40" s="449"/>
      <c r="AT40" s="449"/>
      <c r="AU40" s="450"/>
      <c r="AV40" s="30"/>
      <c r="AZ40" s="437"/>
      <c r="BA40" s="438"/>
      <c r="BB40" s="438"/>
      <c r="BC40" s="439"/>
      <c r="BD40" s="430">
        <v>10</v>
      </c>
      <c r="BE40" s="440" t="str">
        <f t="shared" si="0"/>
        <v/>
      </c>
      <c r="BF40" s="441"/>
      <c r="BG40" s="441"/>
      <c r="BH40" s="441"/>
      <c r="BI40" s="441"/>
      <c r="BJ40" s="441"/>
      <c r="BK40" s="442"/>
      <c r="BL40" s="472"/>
      <c r="BM40" s="473"/>
      <c r="BN40" s="473"/>
      <c r="BO40" s="473"/>
      <c r="BP40" s="473"/>
      <c r="BQ40" s="228"/>
      <c r="BR40" s="229"/>
      <c r="BS40" s="230"/>
      <c r="BT40" s="229"/>
      <c r="BU40" s="231"/>
      <c r="BV40" s="432"/>
      <c r="BW40" s="433"/>
      <c r="BX40" s="433"/>
      <c r="BY40" s="433"/>
      <c r="BZ40" s="433"/>
      <c r="CA40" s="434"/>
      <c r="CB40" s="674"/>
      <c r="CC40" s="674"/>
      <c r="CD40" s="674"/>
      <c r="CE40" s="674"/>
      <c r="CF40" s="42"/>
      <c r="CG40" s="675"/>
      <c r="CH40" s="675"/>
      <c r="CI40" s="675"/>
      <c r="CJ40" s="676" t="str">
        <f>IF(BW40="","","第　回請求")</f>
        <v/>
      </c>
      <c r="CK40" s="677"/>
      <c r="CL40" s="677"/>
      <c r="CM40" s="677"/>
      <c r="CN40" s="695"/>
      <c r="CO40" s="696"/>
      <c r="CP40" s="696"/>
      <c r="CQ40" s="696"/>
      <c r="CR40" s="697"/>
      <c r="CS40" s="32"/>
      <c r="CV40" s="197"/>
      <c r="CW40" s="197"/>
    </row>
    <row r="41" spans="2:101" ht="15" thickBot="1">
      <c r="B41" s="5"/>
      <c r="C41" s="477"/>
      <c r="D41" s="346"/>
      <c r="E41" s="346"/>
      <c r="F41" s="478"/>
      <c r="G41" s="482"/>
      <c r="H41" s="1250"/>
      <c r="I41" s="1251"/>
      <c r="J41" s="1251"/>
      <c r="K41" s="1251"/>
      <c r="L41" s="1251"/>
      <c r="M41" s="1251"/>
      <c r="N41" s="1252"/>
      <c r="O41" s="1250"/>
      <c r="P41" s="1251"/>
      <c r="Q41" s="1251"/>
      <c r="R41" s="1251"/>
      <c r="S41" s="1253"/>
      <c r="T41" s="309"/>
      <c r="U41" s="44" t="s">
        <v>27</v>
      </c>
      <c r="V41" s="310"/>
      <c r="W41" s="44" t="s">
        <v>27</v>
      </c>
      <c r="X41" s="311"/>
      <c r="Y41" s="1254"/>
      <c r="Z41" s="1255"/>
      <c r="AA41" s="1255"/>
      <c r="AB41" s="1255"/>
      <c r="AC41" s="1255"/>
      <c r="AD41" s="1256"/>
      <c r="AE41" s="1257"/>
      <c r="AF41" s="1257"/>
      <c r="AG41" s="1257"/>
      <c r="AH41" s="1257"/>
      <c r="AI41" s="127"/>
      <c r="AJ41" s="1249"/>
      <c r="AK41" s="1249"/>
      <c r="AL41" s="1249"/>
      <c r="AM41" s="484" t="str">
        <f>IF(Y41="","",AE41+AJ41)</f>
        <v/>
      </c>
      <c r="AN41" s="485"/>
      <c r="AO41" s="485"/>
      <c r="AP41" s="485"/>
      <c r="AQ41" s="445" t="str">
        <f>IF(Y41="","",Y41-AM41)</f>
        <v/>
      </c>
      <c r="AR41" s="446"/>
      <c r="AS41" s="446"/>
      <c r="AT41" s="446"/>
      <c r="AU41" s="447"/>
      <c r="AV41" s="30"/>
      <c r="AZ41" s="414"/>
      <c r="BA41" s="415"/>
      <c r="BB41" s="415"/>
      <c r="BC41" s="416"/>
      <c r="BD41" s="482"/>
      <c r="BE41" s="701" t="str">
        <f t="shared" si="0"/>
        <v/>
      </c>
      <c r="BF41" s="702"/>
      <c r="BG41" s="702"/>
      <c r="BH41" s="702"/>
      <c r="BI41" s="702"/>
      <c r="BJ41" s="702"/>
      <c r="BK41" s="703"/>
      <c r="BL41" s="704" t="str">
        <f>IF(O41="","",O41)</f>
        <v/>
      </c>
      <c r="BM41" s="705"/>
      <c r="BN41" s="705"/>
      <c r="BO41" s="705"/>
      <c r="BP41" s="706"/>
      <c r="BQ41" s="232" t="str">
        <f>IF(T41="","",T41)</f>
        <v/>
      </c>
      <c r="BR41" s="233" t="s">
        <v>27</v>
      </c>
      <c r="BS41" s="234" t="str">
        <f>IF(V41="","",V41)</f>
        <v/>
      </c>
      <c r="BT41" s="233" t="s">
        <v>27</v>
      </c>
      <c r="BU41" s="235" t="str">
        <f>IF(X41="","",X41)</f>
        <v/>
      </c>
      <c r="BV41" s="698" t="str">
        <f>IF(Y41="","",Y41)</f>
        <v/>
      </c>
      <c r="BW41" s="699"/>
      <c r="BX41" s="699"/>
      <c r="BY41" s="699"/>
      <c r="BZ41" s="699"/>
      <c r="CA41" s="700"/>
      <c r="CB41" s="710" t="str">
        <f>IF(AE41="","",AE41)</f>
        <v/>
      </c>
      <c r="CC41" s="710"/>
      <c r="CD41" s="710"/>
      <c r="CE41" s="710"/>
      <c r="CF41" s="125" t="str">
        <f>IF(AI41="","",AI41)</f>
        <v/>
      </c>
      <c r="CG41" s="711" t="str">
        <f>IF(AJ41="","",AJ41)</f>
        <v/>
      </c>
      <c r="CH41" s="711"/>
      <c r="CI41" s="711"/>
      <c r="CJ41" s="712" t="str">
        <f>IF(AM41="","",AM41)</f>
        <v/>
      </c>
      <c r="CK41" s="713"/>
      <c r="CL41" s="713"/>
      <c r="CM41" s="713"/>
      <c r="CN41" s="707" t="str">
        <f>IF(AQ41="","",AQ41)</f>
        <v/>
      </c>
      <c r="CO41" s="708"/>
      <c r="CP41" s="708"/>
      <c r="CQ41" s="708"/>
      <c r="CR41" s="709"/>
      <c r="CS41" s="32"/>
      <c r="CV41" s="197" t="str">
        <f>IF(BU41="","",CG41)</f>
        <v/>
      </c>
      <c r="CW41" s="197" t="str">
        <f>IF(BU41="",CG41,"")</f>
        <v/>
      </c>
    </row>
    <row r="42" spans="2:101" ht="14.25">
      <c r="B42" s="5"/>
      <c r="C42" s="486"/>
      <c r="D42" s="487"/>
      <c r="E42" s="487"/>
      <c r="F42" s="488"/>
      <c r="G42" s="47"/>
      <c r="H42" s="597"/>
      <c r="I42" s="598"/>
      <c r="J42" s="598"/>
      <c r="K42" s="598"/>
      <c r="L42" s="598"/>
      <c r="M42" s="598"/>
      <c r="N42" s="599"/>
      <c r="O42" s="508"/>
      <c r="P42" s="509"/>
      <c r="Q42" s="509"/>
      <c r="R42" s="509"/>
      <c r="S42" s="510"/>
      <c r="T42" s="489"/>
      <c r="U42" s="490"/>
      <c r="V42" s="490"/>
      <c r="W42" s="490"/>
      <c r="X42" s="491"/>
      <c r="Y42" s="506"/>
      <c r="Z42" s="490"/>
      <c r="AA42" s="490"/>
      <c r="AB42" s="490"/>
      <c r="AC42" s="490"/>
      <c r="AD42" s="491"/>
      <c r="AE42" s="495"/>
      <c r="AF42" s="496"/>
      <c r="AG42" s="496"/>
      <c r="AH42" s="497"/>
      <c r="AI42" s="501"/>
      <c r="AJ42" s="591"/>
      <c r="AK42" s="592"/>
      <c r="AL42" s="593"/>
      <c r="AM42" s="607" t="s">
        <v>146</v>
      </c>
      <c r="AN42" s="609"/>
      <c r="AO42" s="609"/>
      <c r="AP42" s="610"/>
      <c r="AQ42" s="613" t="s">
        <v>147</v>
      </c>
      <c r="AR42" s="617"/>
      <c r="AS42" s="617"/>
      <c r="AT42" s="617"/>
      <c r="AU42" s="618"/>
      <c r="AV42" s="30"/>
      <c r="AZ42" s="437"/>
      <c r="BA42" s="438"/>
      <c r="BB42" s="438"/>
      <c r="BC42" s="439"/>
      <c r="BD42" s="47"/>
      <c r="BE42" s="597"/>
      <c r="BF42" s="598"/>
      <c r="BG42" s="598"/>
      <c r="BH42" s="598"/>
      <c r="BI42" s="598"/>
      <c r="BJ42" s="598"/>
      <c r="BK42" s="599"/>
      <c r="BL42" s="508"/>
      <c r="BM42" s="509"/>
      <c r="BN42" s="509"/>
      <c r="BO42" s="509"/>
      <c r="BP42" s="510"/>
      <c r="BQ42" s="489"/>
      <c r="BR42" s="490"/>
      <c r="BS42" s="490"/>
      <c r="BT42" s="490"/>
      <c r="BU42" s="491"/>
      <c r="BV42" s="506"/>
      <c r="BW42" s="490"/>
      <c r="BX42" s="490"/>
      <c r="BY42" s="490"/>
      <c r="BZ42" s="490"/>
      <c r="CA42" s="491"/>
      <c r="CB42" s="495"/>
      <c r="CC42" s="496"/>
      <c r="CD42" s="496"/>
      <c r="CE42" s="497"/>
      <c r="CF42" s="501"/>
      <c r="CG42" s="690"/>
      <c r="CH42" s="496"/>
      <c r="CI42" s="691"/>
      <c r="CJ42" s="607" t="s">
        <v>146</v>
      </c>
      <c r="CK42" s="609"/>
      <c r="CL42" s="609"/>
      <c r="CM42" s="610"/>
      <c r="CN42" s="689" t="s">
        <v>147</v>
      </c>
      <c r="CO42" s="681"/>
      <c r="CP42" s="681"/>
      <c r="CQ42" s="681"/>
      <c r="CR42" s="682"/>
      <c r="CS42" s="32"/>
      <c r="CV42" s="197"/>
      <c r="CW42" s="197"/>
    </row>
    <row r="43" spans="2:101" ht="15" thickBot="1">
      <c r="B43" s="5"/>
      <c r="C43" s="503"/>
      <c r="D43" s="347"/>
      <c r="E43" s="347"/>
      <c r="F43" s="504"/>
      <c r="G43" s="48"/>
      <c r="H43" s="619" t="s">
        <v>28</v>
      </c>
      <c r="I43" s="620"/>
      <c r="J43" s="620"/>
      <c r="K43" s="620"/>
      <c r="L43" s="620"/>
      <c r="M43" s="620"/>
      <c r="N43" s="621"/>
      <c r="O43" s="511"/>
      <c r="P43" s="512"/>
      <c r="Q43" s="512"/>
      <c r="R43" s="512"/>
      <c r="S43" s="513"/>
      <c r="T43" s="492"/>
      <c r="U43" s="493"/>
      <c r="V43" s="493"/>
      <c r="W43" s="493"/>
      <c r="X43" s="494"/>
      <c r="Y43" s="507"/>
      <c r="Z43" s="493"/>
      <c r="AA43" s="493"/>
      <c r="AB43" s="493"/>
      <c r="AC43" s="493"/>
      <c r="AD43" s="494"/>
      <c r="AE43" s="498"/>
      <c r="AF43" s="499"/>
      <c r="AG43" s="499"/>
      <c r="AH43" s="500"/>
      <c r="AI43" s="502"/>
      <c r="AJ43" s="594">
        <f>IF(SUM(AJ22:AL41)=0,"",SUM(AJ22:AL41))</f>
        <v>23650000</v>
      </c>
      <c r="AK43" s="595"/>
      <c r="AL43" s="596"/>
      <c r="AM43" s="608"/>
      <c r="AN43" s="611">
        <f>CV43</f>
        <v>22000000</v>
      </c>
      <c r="AO43" s="611"/>
      <c r="AP43" s="612"/>
      <c r="AQ43" s="614"/>
      <c r="AR43" s="615">
        <f>CW43</f>
        <v>1650000</v>
      </c>
      <c r="AS43" s="615"/>
      <c r="AT43" s="615"/>
      <c r="AU43" s="616"/>
      <c r="AV43" s="236"/>
      <c r="AZ43" s="414"/>
      <c r="BA43" s="415"/>
      <c r="BB43" s="415"/>
      <c r="BC43" s="416"/>
      <c r="BD43" s="48"/>
      <c r="BE43" s="619" t="s">
        <v>28</v>
      </c>
      <c r="BF43" s="620"/>
      <c r="BG43" s="620"/>
      <c r="BH43" s="620"/>
      <c r="BI43" s="620"/>
      <c r="BJ43" s="620"/>
      <c r="BK43" s="621"/>
      <c r="BL43" s="511"/>
      <c r="BM43" s="512"/>
      <c r="BN43" s="512"/>
      <c r="BO43" s="512"/>
      <c r="BP43" s="513"/>
      <c r="BQ43" s="492"/>
      <c r="BR43" s="493"/>
      <c r="BS43" s="493"/>
      <c r="BT43" s="493"/>
      <c r="BU43" s="494"/>
      <c r="BV43" s="507"/>
      <c r="BW43" s="493"/>
      <c r="BX43" s="493"/>
      <c r="BY43" s="493"/>
      <c r="BZ43" s="493"/>
      <c r="CA43" s="494"/>
      <c r="CB43" s="498"/>
      <c r="CC43" s="499"/>
      <c r="CD43" s="499"/>
      <c r="CE43" s="500"/>
      <c r="CF43" s="502"/>
      <c r="CG43" s="594">
        <f>IF(SUM(CG22:CI41)=0,"",SUM(CG22:CI41))</f>
        <v>23650000</v>
      </c>
      <c r="CH43" s="595"/>
      <c r="CI43" s="596"/>
      <c r="CJ43" s="608"/>
      <c r="CK43" s="611">
        <f>IF(AN43&gt;1,AN43,"")</f>
        <v>22000000</v>
      </c>
      <c r="CL43" s="611"/>
      <c r="CM43" s="612"/>
      <c r="CN43" s="614"/>
      <c r="CO43" s="615">
        <f>IF(AR43&gt;1,AR43,"")</f>
        <v>1650000</v>
      </c>
      <c r="CP43" s="615"/>
      <c r="CQ43" s="615"/>
      <c r="CR43" s="616"/>
      <c r="CS43" s="23"/>
      <c r="CV43" s="197">
        <f>SUM(CV22:CV41)</f>
        <v>22000000</v>
      </c>
      <c r="CW43" s="197">
        <f>SUM(CW22:CW41)</f>
        <v>1650000</v>
      </c>
    </row>
    <row r="44" spans="2:101" ht="13.5" customHeight="1">
      <c r="B44" s="5"/>
      <c r="G44" s="522" t="s">
        <v>29</v>
      </c>
      <c r="H44" s="522"/>
      <c r="I44" s="522"/>
      <c r="J44" s="522" t="s">
        <v>30</v>
      </c>
      <c r="K44" s="522"/>
      <c r="L44" s="522"/>
      <c r="M44" s="522"/>
      <c r="N44" s="522"/>
      <c r="AV44" s="207"/>
      <c r="BM44" s="237"/>
    </row>
    <row r="45" spans="2:101" ht="11.25" customHeight="1" thickBot="1">
      <c r="B45" s="5"/>
      <c r="C45" s="49"/>
      <c r="D45" s="50"/>
      <c r="E45" s="50"/>
      <c r="F45" s="50"/>
      <c r="G45" s="523"/>
      <c r="H45" s="523"/>
      <c r="I45" s="523"/>
      <c r="J45" s="523"/>
      <c r="K45" s="523"/>
      <c r="L45" s="523"/>
      <c r="M45" s="523"/>
      <c r="N45" s="523"/>
      <c r="P45" s="63"/>
      <c r="Q45" s="534" t="s">
        <v>31</v>
      </c>
      <c r="R45" s="534"/>
      <c r="S45" s="534"/>
      <c r="T45" s="534"/>
      <c r="U45" s="534"/>
      <c r="V45" s="534"/>
      <c r="W45" s="534"/>
      <c r="X45" s="534"/>
      <c r="Y45" s="534"/>
      <c r="Z45" s="535"/>
      <c r="AA45" s="535"/>
      <c r="AB45" s="535"/>
      <c r="AC45" s="535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238"/>
      <c r="AZ45" s="49"/>
      <c r="BA45" s="50"/>
      <c r="BB45" s="50"/>
      <c r="BC45" s="50"/>
      <c r="BM45" s="63"/>
      <c r="BN45" s="534" t="s">
        <v>31</v>
      </c>
      <c r="BO45" s="534"/>
      <c r="BP45" s="534"/>
      <c r="BQ45" s="534"/>
      <c r="BR45" s="534"/>
      <c r="BS45" s="534"/>
      <c r="BT45" s="534"/>
      <c r="BU45" s="534"/>
      <c r="BV45" s="534"/>
      <c r="BW45" s="535"/>
      <c r="BX45" s="535"/>
      <c r="BY45" s="535"/>
      <c r="BZ45" s="535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</row>
    <row r="46" spans="2:101" ht="19.5" customHeight="1" thickTop="1">
      <c r="B46" s="5"/>
      <c r="C46" s="553" t="s">
        <v>32</v>
      </c>
      <c r="D46" s="554"/>
      <c r="E46" s="554"/>
      <c r="F46" s="555"/>
      <c r="G46" s="1246" t="s">
        <v>140</v>
      </c>
      <c r="H46" s="1247"/>
      <c r="I46" s="1247"/>
      <c r="J46" s="1247" t="s">
        <v>141</v>
      </c>
      <c r="K46" s="1247"/>
      <c r="L46" s="1247"/>
      <c r="M46" s="1247"/>
      <c r="N46" s="1248"/>
      <c r="P46" s="64"/>
      <c r="Q46" s="524" t="s">
        <v>49</v>
      </c>
      <c r="R46" s="524"/>
      <c r="S46" s="524" t="s">
        <v>33</v>
      </c>
      <c r="T46" s="524"/>
      <c r="U46" s="524"/>
      <c r="V46" s="524"/>
      <c r="W46" s="524"/>
      <c r="X46" s="524"/>
      <c r="Y46" s="524"/>
      <c r="Z46" s="525"/>
      <c r="AA46" s="573" t="s">
        <v>34</v>
      </c>
      <c r="AB46" s="574"/>
      <c r="AC46" s="574"/>
      <c r="AD46" s="575"/>
      <c r="AE46" s="514" t="s">
        <v>35</v>
      </c>
      <c r="AF46" s="515"/>
      <c r="AG46" s="515"/>
      <c r="AH46" s="515"/>
      <c r="AI46" s="516"/>
      <c r="AJ46" s="517" t="s">
        <v>36</v>
      </c>
      <c r="AK46" s="518"/>
      <c r="AL46" s="519" t="s">
        <v>37</v>
      </c>
      <c r="AM46" s="520"/>
      <c r="AN46" s="520"/>
      <c r="AO46" s="520"/>
      <c r="AP46" s="521"/>
      <c r="AQ46" s="239"/>
      <c r="AR46" s="53"/>
      <c r="AS46" s="53"/>
      <c r="AT46" s="53"/>
      <c r="AU46" s="54"/>
      <c r="AV46" s="240"/>
      <c r="AZ46" s="553" t="s">
        <v>32</v>
      </c>
      <c r="BA46" s="554"/>
      <c r="BB46" s="554"/>
      <c r="BC46" s="555"/>
      <c r="BD46" s="539" t="str">
        <f>IF(G46="","　　　　銀行",G46)</f>
        <v>○×銀行</v>
      </c>
      <c r="BE46" s="540"/>
      <c r="BF46" s="540"/>
      <c r="BG46" s="540" t="str">
        <f>IF(J46="","支店",J46)</f>
        <v>△□支店</v>
      </c>
      <c r="BH46" s="540"/>
      <c r="BI46" s="540"/>
      <c r="BJ46" s="540"/>
      <c r="BK46" s="561"/>
      <c r="BM46" s="64"/>
      <c r="BN46" s="559" t="s">
        <v>49</v>
      </c>
      <c r="BO46" s="559"/>
      <c r="BP46" s="559" t="s">
        <v>33</v>
      </c>
      <c r="BQ46" s="559"/>
      <c r="BR46" s="559"/>
      <c r="BS46" s="559"/>
      <c r="BT46" s="559"/>
      <c r="BU46" s="559"/>
      <c r="BV46" s="559"/>
      <c r="BW46" s="560"/>
      <c r="BX46" s="601" t="s">
        <v>34</v>
      </c>
      <c r="BY46" s="602"/>
      <c r="BZ46" s="602"/>
      <c r="CA46" s="603"/>
      <c r="CB46" s="546" t="s">
        <v>35</v>
      </c>
      <c r="CC46" s="547"/>
      <c r="CD46" s="547"/>
      <c r="CE46" s="547"/>
      <c r="CF46" s="548"/>
      <c r="CG46" s="529" t="s">
        <v>36</v>
      </c>
      <c r="CH46" s="530"/>
      <c r="CI46" s="683" t="s">
        <v>37</v>
      </c>
      <c r="CJ46" s="684"/>
      <c r="CK46" s="684"/>
      <c r="CL46" s="684"/>
      <c r="CM46" s="685"/>
      <c r="CN46" s="241"/>
      <c r="CO46" s="242"/>
      <c r="CP46" s="242"/>
      <c r="CQ46" s="242"/>
      <c r="CR46" s="243"/>
      <c r="CS46" s="19"/>
    </row>
    <row r="47" spans="2:101" ht="19.5" customHeight="1" thickBot="1">
      <c r="B47" s="5"/>
      <c r="C47" s="536" t="s">
        <v>38</v>
      </c>
      <c r="D47" s="537"/>
      <c r="E47" s="537"/>
      <c r="F47" s="538"/>
      <c r="G47" s="1243" t="s">
        <v>164</v>
      </c>
      <c r="H47" s="1244"/>
      <c r="I47" s="55" t="s">
        <v>39</v>
      </c>
      <c r="J47" s="1244">
        <v>1234567</v>
      </c>
      <c r="K47" s="1244"/>
      <c r="L47" s="1244"/>
      <c r="M47" s="1244"/>
      <c r="N47" s="1245"/>
      <c r="P47" s="64"/>
      <c r="Q47" s="581"/>
      <c r="R47" s="581"/>
      <c r="S47" s="583" t="s">
        <v>37</v>
      </c>
      <c r="T47" s="583"/>
      <c r="U47" s="583"/>
      <c r="V47" s="583"/>
      <c r="W47" s="583"/>
      <c r="X47" s="583"/>
      <c r="Y47" s="583"/>
      <c r="Z47" s="584"/>
      <c r="AA47" s="562" t="s">
        <v>54</v>
      </c>
      <c r="AB47" s="563"/>
      <c r="AC47" s="563"/>
      <c r="AD47" s="564"/>
      <c r="AE47" s="531" t="s">
        <v>35</v>
      </c>
      <c r="AF47" s="532"/>
      <c r="AG47" s="532"/>
      <c r="AH47" s="532"/>
      <c r="AI47" s="533"/>
      <c r="AJ47" s="517" t="s">
        <v>40</v>
      </c>
      <c r="AK47" s="518"/>
      <c r="AL47" s="519" t="s">
        <v>37</v>
      </c>
      <c r="AM47" s="520"/>
      <c r="AN47" s="520"/>
      <c r="AO47" s="520"/>
      <c r="AP47" s="521"/>
      <c r="AQ47" s="239"/>
      <c r="AR47" s="53"/>
      <c r="AS47" s="53"/>
      <c r="AT47" s="53"/>
      <c r="AU47" s="54"/>
      <c r="AV47" s="240"/>
      <c r="AZ47" s="536" t="s">
        <v>38</v>
      </c>
      <c r="BA47" s="537"/>
      <c r="BB47" s="537"/>
      <c r="BC47" s="538"/>
      <c r="BD47" s="590" t="str">
        <f>IF(G47="","当座・普通",G47)</f>
        <v>普通</v>
      </c>
      <c r="BE47" s="541"/>
      <c r="BF47" s="55" t="s">
        <v>39</v>
      </c>
      <c r="BG47" s="541">
        <f>IF(J47="","",J47)</f>
        <v>1234567</v>
      </c>
      <c r="BH47" s="541"/>
      <c r="BI47" s="541"/>
      <c r="BJ47" s="541"/>
      <c r="BK47" s="542"/>
      <c r="BM47" s="64"/>
      <c r="BN47" s="686"/>
      <c r="BO47" s="686"/>
      <c r="BP47" s="687" t="s">
        <v>37</v>
      </c>
      <c r="BQ47" s="687"/>
      <c r="BR47" s="687"/>
      <c r="BS47" s="687"/>
      <c r="BT47" s="687"/>
      <c r="BU47" s="687"/>
      <c r="BV47" s="687"/>
      <c r="BW47" s="688"/>
      <c r="BX47" s="556" t="s">
        <v>54</v>
      </c>
      <c r="BY47" s="557"/>
      <c r="BZ47" s="557"/>
      <c r="CA47" s="558"/>
      <c r="CB47" s="543" t="s">
        <v>35</v>
      </c>
      <c r="CC47" s="544"/>
      <c r="CD47" s="544"/>
      <c r="CE47" s="544"/>
      <c r="CF47" s="545"/>
      <c r="CG47" s="529" t="s">
        <v>40</v>
      </c>
      <c r="CH47" s="530"/>
      <c r="CI47" s="683" t="s">
        <v>37</v>
      </c>
      <c r="CJ47" s="684"/>
      <c r="CK47" s="684"/>
      <c r="CL47" s="684"/>
      <c r="CM47" s="685"/>
      <c r="CN47" s="241"/>
      <c r="CO47" s="242"/>
      <c r="CP47" s="242"/>
      <c r="CQ47" s="242"/>
      <c r="CR47" s="243"/>
      <c r="CS47" s="19"/>
    </row>
    <row r="48" spans="2:101" ht="19.5" customHeight="1" thickTop="1">
      <c r="B48" s="5"/>
      <c r="C48" s="549" t="s">
        <v>127</v>
      </c>
      <c r="D48" s="550"/>
      <c r="E48" s="550"/>
      <c r="F48" s="550"/>
      <c r="G48" s="1240" t="s">
        <v>165</v>
      </c>
      <c r="H48" s="1241"/>
      <c r="I48" s="1241"/>
      <c r="J48" s="1241"/>
      <c r="K48" s="1241"/>
      <c r="L48" s="1241"/>
      <c r="M48" s="1241"/>
      <c r="N48" s="1242"/>
      <c r="P48" s="65"/>
      <c r="Q48" s="581"/>
      <c r="R48" s="581"/>
      <c r="S48" s="583"/>
      <c r="T48" s="583"/>
      <c r="U48" s="583"/>
      <c r="V48" s="583"/>
      <c r="W48" s="583"/>
      <c r="X48" s="583"/>
      <c r="Y48" s="583"/>
      <c r="Z48" s="584"/>
      <c r="AA48" s="573" t="s">
        <v>41</v>
      </c>
      <c r="AB48" s="574"/>
      <c r="AC48" s="574"/>
      <c r="AD48" s="575"/>
      <c r="AE48" s="514" t="s">
        <v>35</v>
      </c>
      <c r="AF48" s="515"/>
      <c r="AG48" s="515"/>
      <c r="AH48" s="515"/>
      <c r="AI48" s="516"/>
      <c r="AJ48" s="517" t="s">
        <v>42</v>
      </c>
      <c r="AK48" s="518"/>
      <c r="AL48" s="519" t="s">
        <v>37</v>
      </c>
      <c r="AM48" s="520"/>
      <c r="AN48" s="520"/>
      <c r="AO48" s="520"/>
      <c r="AP48" s="521"/>
      <c r="AQ48" s="239"/>
      <c r="AR48" s="53"/>
      <c r="AS48" s="53"/>
      <c r="AT48" s="53"/>
      <c r="AU48" s="54"/>
      <c r="AV48" s="240"/>
      <c r="AZ48" s="549" t="s">
        <v>117</v>
      </c>
      <c r="BA48" s="550"/>
      <c r="BB48" s="550"/>
      <c r="BC48" s="550"/>
      <c r="BD48" s="472" t="str">
        <f>IF(G48="","",G48)</f>
        <v>ﾏﾙﾊﾞﾂｹﾝｾﾂ(ｶ</v>
      </c>
      <c r="BE48" s="473"/>
      <c r="BF48" s="473"/>
      <c r="BG48" s="473"/>
      <c r="BH48" s="473"/>
      <c r="BI48" s="473"/>
      <c r="BJ48" s="473"/>
      <c r="BK48" s="600"/>
      <c r="BM48" s="65"/>
      <c r="BN48" s="686"/>
      <c r="BO48" s="686"/>
      <c r="BP48" s="687"/>
      <c r="BQ48" s="687"/>
      <c r="BR48" s="687"/>
      <c r="BS48" s="687"/>
      <c r="BT48" s="687"/>
      <c r="BU48" s="687"/>
      <c r="BV48" s="687"/>
      <c r="BW48" s="688"/>
      <c r="BX48" s="601" t="s">
        <v>41</v>
      </c>
      <c r="BY48" s="602"/>
      <c r="BZ48" s="602"/>
      <c r="CA48" s="603"/>
      <c r="CB48" s="546" t="s">
        <v>35</v>
      </c>
      <c r="CC48" s="547"/>
      <c r="CD48" s="547"/>
      <c r="CE48" s="547"/>
      <c r="CF48" s="548"/>
      <c r="CG48" s="529" t="s">
        <v>42</v>
      </c>
      <c r="CH48" s="530"/>
      <c r="CI48" s="683" t="s">
        <v>37</v>
      </c>
      <c r="CJ48" s="684"/>
      <c r="CK48" s="684"/>
      <c r="CL48" s="684"/>
      <c r="CM48" s="685"/>
      <c r="CN48" s="241"/>
      <c r="CO48" s="242"/>
      <c r="CP48" s="242"/>
      <c r="CQ48" s="242"/>
      <c r="CR48" s="243"/>
      <c r="CS48" s="19"/>
    </row>
    <row r="49" spans="2:97" ht="19.5" customHeight="1" thickBot="1">
      <c r="B49" s="5"/>
      <c r="C49" s="551"/>
      <c r="D49" s="552"/>
      <c r="E49" s="552"/>
      <c r="F49" s="552"/>
      <c r="G49" s="1237" t="str">
        <f>AJ12</f>
        <v>○×建設株式会社</v>
      </c>
      <c r="H49" s="1238"/>
      <c r="I49" s="1238"/>
      <c r="J49" s="1238"/>
      <c r="K49" s="1238"/>
      <c r="L49" s="1238"/>
      <c r="M49" s="1238"/>
      <c r="N49" s="1239"/>
      <c r="O49" s="62"/>
      <c r="P49" s="64"/>
      <c r="Q49" s="576" t="s">
        <v>43</v>
      </c>
      <c r="R49" s="577"/>
      <c r="S49" s="578"/>
      <c r="T49" s="579"/>
      <c r="U49" s="579"/>
      <c r="V49" s="579"/>
      <c r="W49" s="579"/>
      <c r="X49" s="579"/>
      <c r="Y49" s="579"/>
      <c r="Z49" s="580"/>
      <c r="AA49" s="562" t="s">
        <v>44</v>
      </c>
      <c r="AB49" s="563"/>
      <c r="AC49" s="563"/>
      <c r="AD49" s="564"/>
      <c r="AE49" s="531" t="s">
        <v>35</v>
      </c>
      <c r="AF49" s="532"/>
      <c r="AG49" s="532"/>
      <c r="AH49" s="532"/>
      <c r="AI49" s="533"/>
      <c r="AJ49" s="517" t="s">
        <v>45</v>
      </c>
      <c r="AK49" s="518"/>
      <c r="AL49" s="519" t="s">
        <v>37</v>
      </c>
      <c r="AM49" s="520"/>
      <c r="AN49" s="520"/>
      <c r="AO49" s="520"/>
      <c r="AP49" s="521"/>
      <c r="AQ49" s="239"/>
      <c r="AR49" s="53"/>
      <c r="AS49" s="53"/>
      <c r="AT49" s="53"/>
      <c r="AU49" s="54"/>
      <c r="AV49" s="240"/>
      <c r="AZ49" s="551"/>
      <c r="BA49" s="552"/>
      <c r="BB49" s="552"/>
      <c r="BC49" s="552"/>
      <c r="BD49" s="604" t="str">
        <f>IF(G49="","",G49)</f>
        <v>○×建設株式会社</v>
      </c>
      <c r="BE49" s="605"/>
      <c r="BF49" s="605"/>
      <c r="BG49" s="605"/>
      <c r="BH49" s="605"/>
      <c r="BI49" s="605"/>
      <c r="BJ49" s="605"/>
      <c r="BK49" s="606"/>
      <c r="BL49" s="62"/>
      <c r="BM49" s="64"/>
      <c r="BN49" s="585" t="s">
        <v>43</v>
      </c>
      <c r="BO49" s="586"/>
      <c r="BP49" s="587"/>
      <c r="BQ49" s="588"/>
      <c r="BR49" s="588"/>
      <c r="BS49" s="588"/>
      <c r="BT49" s="588"/>
      <c r="BU49" s="588"/>
      <c r="BV49" s="588"/>
      <c r="BW49" s="589"/>
      <c r="BX49" s="556" t="s">
        <v>44</v>
      </c>
      <c r="BY49" s="557"/>
      <c r="BZ49" s="557"/>
      <c r="CA49" s="558"/>
      <c r="CB49" s="543" t="s">
        <v>35</v>
      </c>
      <c r="CC49" s="544"/>
      <c r="CD49" s="544"/>
      <c r="CE49" s="544"/>
      <c r="CF49" s="545"/>
      <c r="CG49" s="529" t="s">
        <v>45</v>
      </c>
      <c r="CH49" s="530"/>
      <c r="CI49" s="683" t="s">
        <v>37</v>
      </c>
      <c r="CJ49" s="684"/>
      <c r="CK49" s="684"/>
      <c r="CL49" s="684"/>
      <c r="CM49" s="685"/>
      <c r="CN49" s="241"/>
      <c r="CO49" s="242"/>
      <c r="CP49" s="242"/>
      <c r="CQ49" s="242"/>
      <c r="CR49" s="243"/>
      <c r="CS49" s="19"/>
    </row>
    <row r="50" spans="2:97" ht="3.75" customHeight="1">
      <c r="B50" s="244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66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245"/>
      <c r="AY50" s="51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66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</row>
    <row r="51" spans="2:97" ht="9.75" customHeight="1">
      <c r="B51" s="246"/>
      <c r="C51" s="60" t="s">
        <v>46</v>
      </c>
      <c r="D51" s="60"/>
      <c r="E51" s="60"/>
      <c r="F51" s="60"/>
      <c r="G51" s="312" t="s">
        <v>137</v>
      </c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61"/>
      <c r="AQ51" s="61"/>
      <c r="AR51" s="61"/>
      <c r="AS51" s="61"/>
      <c r="AT51" s="61"/>
      <c r="AU51" s="61" t="s">
        <v>153</v>
      </c>
      <c r="AV51" s="247"/>
      <c r="AY51" s="52"/>
      <c r="AZ51" s="60" t="s">
        <v>46</v>
      </c>
      <c r="BA51" s="60"/>
      <c r="BB51" s="60"/>
      <c r="BC51" s="60"/>
      <c r="BD51" s="312" t="s">
        <v>137</v>
      </c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2"/>
      <c r="BR51" s="312"/>
      <c r="BS51" s="312"/>
      <c r="BT51" s="312"/>
      <c r="BU51" s="312"/>
      <c r="BV51" s="312"/>
      <c r="BW51" s="312"/>
      <c r="BX51" s="312"/>
      <c r="BY51" s="312"/>
      <c r="BZ51" s="312"/>
      <c r="CA51" s="312"/>
      <c r="CB51" s="312"/>
      <c r="CC51" s="312"/>
      <c r="CD51" s="312"/>
      <c r="CE51" s="312"/>
      <c r="CF51" s="312"/>
      <c r="CG51" s="312"/>
      <c r="CH51" s="312"/>
      <c r="CI51" s="312"/>
      <c r="CJ51" s="312"/>
      <c r="CK51" s="312"/>
      <c r="CL51" s="312"/>
      <c r="CM51" s="61"/>
      <c r="CN51" s="61"/>
      <c r="CO51" s="61"/>
      <c r="CP51" s="61"/>
      <c r="CQ51" s="61"/>
      <c r="CR51" s="61" t="s">
        <v>153</v>
      </c>
      <c r="CS51" s="61"/>
    </row>
    <row r="52" spans="2:97" ht="7.5" customHeight="1" thickBot="1">
      <c r="B52" s="248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50"/>
    </row>
  </sheetData>
  <sheetProtection sheet="1" objects="1" scenarios="1" selectLockedCells="1" selectUnlockedCells="1"/>
  <dataConsolidate/>
  <mergeCells count="538">
    <mergeCell ref="C1:G1"/>
    <mergeCell ref="AZ1:BD1"/>
    <mergeCell ref="C2:G2"/>
    <mergeCell ref="AZ2:BD2"/>
    <mergeCell ref="C4:R7"/>
    <mergeCell ref="T4:AF6"/>
    <mergeCell ref="AJ4:AL4"/>
    <mergeCell ref="AM4:AS4"/>
    <mergeCell ref="AZ4:BO7"/>
    <mergeCell ref="BQ4:CC6"/>
    <mergeCell ref="CG4:CI4"/>
    <mergeCell ref="CJ4:CP4"/>
    <mergeCell ref="AH6:AL7"/>
    <mergeCell ref="AM6:AP7"/>
    <mergeCell ref="AQ6:AU7"/>
    <mergeCell ref="CE6:CI7"/>
    <mergeCell ref="CJ6:CM7"/>
    <mergeCell ref="CN6:CR7"/>
    <mergeCell ref="BH10:BJ10"/>
    <mergeCell ref="BK10:BN10"/>
    <mergeCell ref="BU10:BU11"/>
    <mergeCell ref="BV10:BW11"/>
    <mergeCell ref="BX10:BZ11"/>
    <mergeCell ref="CG10:CO10"/>
    <mergeCell ref="BH11:BJ15"/>
    <mergeCell ref="BK11:BN15"/>
    <mergeCell ref="CE12:CF13"/>
    <mergeCell ref="CG12:CO12"/>
    <mergeCell ref="CE9:CF10"/>
    <mergeCell ref="CG9:CO9"/>
    <mergeCell ref="CG13:CO13"/>
    <mergeCell ref="CM15:CP15"/>
    <mergeCell ref="W14:Z15"/>
    <mergeCell ref="AA14:AD15"/>
    <mergeCell ref="BT14:BW15"/>
    <mergeCell ref="BX14:CA15"/>
    <mergeCell ref="AH15:AI15"/>
    <mergeCell ref="AJ15:AM15"/>
    <mergeCell ref="AP15:AS15"/>
    <mergeCell ref="CE15:CF15"/>
    <mergeCell ref="CG15:CJ15"/>
    <mergeCell ref="BB11:BD15"/>
    <mergeCell ref="AH12:AI13"/>
    <mergeCell ref="AJ12:AR12"/>
    <mergeCell ref="AJ13:AR13"/>
    <mergeCell ref="Y10:Z11"/>
    <mergeCell ref="AA10:AC11"/>
    <mergeCell ref="AJ10:AR10"/>
    <mergeCell ref="BA10:BA15"/>
    <mergeCell ref="BB10:BD10"/>
    <mergeCell ref="BF10:BG10"/>
    <mergeCell ref="BE11:BE15"/>
    <mergeCell ref="BF11:BG15"/>
    <mergeCell ref="AH9:AI10"/>
    <mergeCell ref="AJ9:AR9"/>
    <mergeCell ref="X10:X11"/>
    <mergeCell ref="AH17:AO17"/>
    <mergeCell ref="AP17:AT17"/>
    <mergeCell ref="CE17:CL17"/>
    <mergeCell ref="CM17:CP17"/>
    <mergeCell ref="C20:F21"/>
    <mergeCell ref="G20:G21"/>
    <mergeCell ref="H20:N21"/>
    <mergeCell ref="O20:S21"/>
    <mergeCell ref="T20:AI20"/>
    <mergeCell ref="BQ20:CF20"/>
    <mergeCell ref="CG20:CI21"/>
    <mergeCell ref="CJ20:CR20"/>
    <mergeCell ref="T21:X21"/>
    <mergeCell ref="Y21:AD21"/>
    <mergeCell ref="AE21:AH21"/>
    <mergeCell ref="AM21:AP21"/>
    <mergeCell ref="AQ21:AU21"/>
    <mergeCell ref="BQ21:BU21"/>
    <mergeCell ref="BV21:CA21"/>
    <mergeCell ref="AJ20:AL21"/>
    <mergeCell ref="AM20:AU20"/>
    <mergeCell ref="AZ20:BC21"/>
    <mergeCell ref="BD20:BD21"/>
    <mergeCell ref="BE20:BK21"/>
    <mergeCell ref="E11:G15"/>
    <mergeCell ref="H11:H15"/>
    <mergeCell ref="I11:J15"/>
    <mergeCell ref="K11:M15"/>
    <mergeCell ref="N11:Q15"/>
    <mergeCell ref="D10:D15"/>
    <mergeCell ref="E10:G10"/>
    <mergeCell ref="I10:J10"/>
    <mergeCell ref="K10:M10"/>
    <mergeCell ref="N10:Q10"/>
    <mergeCell ref="BL20:BP21"/>
    <mergeCell ref="CB21:CE21"/>
    <mergeCell ref="CJ21:CM21"/>
    <mergeCell ref="CN21:CR21"/>
    <mergeCell ref="C22:F22"/>
    <mergeCell ref="G22:G23"/>
    <mergeCell ref="H22:N22"/>
    <mergeCell ref="O22:S22"/>
    <mergeCell ref="Y22:AD22"/>
    <mergeCell ref="AE22:AH22"/>
    <mergeCell ref="AJ22:AL22"/>
    <mergeCell ref="BV22:CA22"/>
    <mergeCell ref="CB22:CE22"/>
    <mergeCell ref="CG22:CI22"/>
    <mergeCell ref="CJ22:CM22"/>
    <mergeCell ref="CN22:CR22"/>
    <mergeCell ref="C23:F23"/>
    <mergeCell ref="H23:N23"/>
    <mergeCell ref="O23:S23"/>
    <mergeCell ref="Y23:AD23"/>
    <mergeCell ref="AE23:AH23"/>
    <mergeCell ref="AM22:AP22"/>
    <mergeCell ref="AQ22:AU22"/>
    <mergeCell ref="AZ22:BC22"/>
    <mergeCell ref="BD22:BD23"/>
    <mergeCell ref="BE22:BK22"/>
    <mergeCell ref="BL22:BP22"/>
    <mergeCell ref="BV23:CA23"/>
    <mergeCell ref="CB23:CE23"/>
    <mergeCell ref="CG23:CI23"/>
    <mergeCell ref="CJ23:CM23"/>
    <mergeCell ref="CN23:CR23"/>
    <mergeCell ref="C24:F24"/>
    <mergeCell ref="G24:G25"/>
    <mergeCell ref="H24:N24"/>
    <mergeCell ref="O24:S24"/>
    <mergeCell ref="Y24:AD24"/>
    <mergeCell ref="AJ23:AL23"/>
    <mergeCell ref="AM23:AP23"/>
    <mergeCell ref="AQ23:AU23"/>
    <mergeCell ref="AZ23:BC23"/>
    <mergeCell ref="BE23:BK23"/>
    <mergeCell ref="BL23:BP23"/>
    <mergeCell ref="CN24:CR24"/>
    <mergeCell ref="C25:F25"/>
    <mergeCell ref="H25:N25"/>
    <mergeCell ref="O25:S25"/>
    <mergeCell ref="Y25:AD25"/>
    <mergeCell ref="CG24:CI24"/>
    <mergeCell ref="CJ24:CM24"/>
    <mergeCell ref="AE24:AH24"/>
    <mergeCell ref="AJ24:AL24"/>
    <mergeCell ref="AM24:AP24"/>
    <mergeCell ref="AQ24:AU24"/>
    <mergeCell ref="AZ24:BC24"/>
    <mergeCell ref="BD24:BD25"/>
    <mergeCell ref="CN25:CR25"/>
    <mergeCell ref="BE25:BK25"/>
    <mergeCell ref="BL25:BP25"/>
    <mergeCell ref="BV25:CA25"/>
    <mergeCell ref="CB25:CE25"/>
    <mergeCell ref="CG25:CI25"/>
    <mergeCell ref="CJ25:CM25"/>
    <mergeCell ref="AE25:AH25"/>
    <mergeCell ref="AJ25:AL25"/>
    <mergeCell ref="AM25:AP25"/>
    <mergeCell ref="AQ25:AU25"/>
    <mergeCell ref="AZ25:BC25"/>
    <mergeCell ref="BE24:BK24"/>
    <mergeCell ref="BL24:BP24"/>
    <mergeCell ref="BV24:CA24"/>
    <mergeCell ref="CB24:CE24"/>
    <mergeCell ref="CB27:CE27"/>
    <mergeCell ref="C26:F26"/>
    <mergeCell ref="G26:G27"/>
    <mergeCell ref="H26:N26"/>
    <mergeCell ref="O26:S26"/>
    <mergeCell ref="Y26:AD26"/>
    <mergeCell ref="AE26:AH26"/>
    <mergeCell ref="AJ26:AL26"/>
    <mergeCell ref="AM26:AP26"/>
    <mergeCell ref="AQ26:AU26"/>
    <mergeCell ref="AQ27:AU27"/>
    <mergeCell ref="AZ27:BC27"/>
    <mergeCell ref="CG26:CI26"/>
    <mergeCell ref="CJ26:CM26"/>
    <mergeCell ref="CN26:CR26"/>
    <mergeCell ref="C27:F27"/>
    <mergeCell ref="H27:N27"/>
    <mergeCell ref="O27:S27"/>
    <mergeCell ref="Y27:AD27"/>
    <mergeCell ref="AE27:AH27"/>
    <mergeCell ref="AJ27:AL27"/>
    <mergeCell ref="AM27:AP27"/>
    <mergeCell ref="AZ26:BC26"/>
    <mergeCell ref="BD26:BD27"/>
    <mergeCell ref="BE26:BK26"/>
    <mergeCell ref="BL26:BP26"/>
    <mergeCell ref="BV26:CA26"/>
    <mergeCell ref="CB26:CE26"/>
    <mergeCell ref="CG27:CI27"/>
    <mergeCell ref="CJ27:CM27"/>
    <mergeCell ref="CN27:CR27"/>
    <mergeCell ref="BE27:BK27"/>
    <mergeCell ref="BL27:BP27"/>
    <mergeCell ref="BV27:CA27"/>
    <mergeCell ref="BV28:CA28"/>
    <mergeCell ref="CB28:CE28"/>
    <mergeCell ref="CG28:CI28"/>
    <mergeCell ref="CJ28:CM28"/>
    <mergeCell ref="CN28:CR28"/>
    <mergeCell ref="C29:F29"/>
    <mergeCell ref="H29:N29"/>
    <mergeCell ref="O29:S29"/>
    <mergeCell ref="Y29:AD29"/>
    <mergeCell ref="AE29:AH29"/>
    <mergeCell ref="AM28:AP28"/>
    <mergeCell ref="AQ28:AU28"/>
    <mergeCell ref="AZ28:BC28"/>
    <mergeCell ref="BD28:BD29"/>
    <mergeCell ref="BE28:BK28"/>
    <mergeCell ref="BL28:BP28"/>
    <mergeCell ref="BV29:CA29"/>
    <mergeCell ref="CB29:CE29"/>
    <mergeCell ref="CG29:CI29"/>
    <mergeCell ref="CJ29:CM29"/>
    <mergeCell ref="CN29:CR29"/>
    <mergeCell ref="BE29:BK29"/>
    <mergeCell ref="BL29:BP29"/>
    <mergeCell ref="C28:F28"/>
    <mergeCell ref="C30:F30"/>
    <mergeCell ref="G30:G31"/>
    <mergeCell ref="H30:N30"/>
    <mergeCell ref="O30:S30"/>
    <mergeCell ref="Y30:AD30"/>
    <mergeCell ref="AJ29:AL29"/>
    <mergeCell ref="AM29:AP29"/>
    <mergeCell ref="AQ29:AU29"/>
    <mergeCell ref="AZ29:BC29"/>
    <mergeCell ref="G28:G29"/>
    <mergeCell ref="H28:N28"/>
    <mergeCell ref="O28:S28"/>
    <mergeCell ref="Y28:AD28"/>
    <mergeCell ref="AE28:AH28"/>
    <mergeCell ref="AJ28:AL28"/>
    <mergeCell ref="CN30:CR30"/>
    <mergeCell ref="C31:F31"/>
    <mergeCell ref="H31:N31"/>
    <mergeCell ref="O31:S31"/>
    <mergeCell ref="Y31:AD31"/>
    <mergeCell ref="AE31:AH31"/>
    <mergeCell ref="AJ31:AL31"/>
    <mergeCell ref="AM31:AP31"/>
    <mergeCell ref="AQ31:AU31"/>
    <mergeCell ref="AZ31:BC31"/>
    <mergeCell ref="BE30:BK30"/>
    <mergeCell ref="BL30:BP30"/>
    <mergeCell ref="BV30:CA30"/>
    <mergeCell ref="CB30:CE30"/>
    <mergeCell ref="CG30:CI30"/>
    <mergeCell ref="CJ30:CM30"/>
    <mergeCell ref="AE30:AH30"/>
    <mergeCell ref="AJ30:AL30"/>
    <mergeCell ref="AM30:AP30"/>
    <mergeCell ref="AQ30:AU30"/>
    <mergeCell ref="AZ30:BC30"/>
    <mergeCell ref="BD30:BD31"/>
    <mergeCell ref="CN31:CR31"/>
    <mergeCell ref="BE31:BK31"/>
    <mergeCell ref="C32:F32"/>
    <mergeCell ref="G32:G33"/>
    <mergeCell ref="H32:N32"/>
    <mergeCell ref="O32:S32"/>
    <mergeCell ref="Y32:AD32"/>
    <mergeCell ref="AE32:AH32"/>
    <mergeCell ref="AJ32:AL32"/>
    <mergeCell ref="AM32:AP32"/>
    <mergeCell ref="AQ32:AU32"/>
    <mergeCell ref="BL31:BP31"/>
    <mergeCell ref="BV31:CA31"/>
    <mergeCell ref="CB31:CE31"/>
    <mergeCell ref="CG31:CI31"/>
    <mergeCell ref="CJ31:CM31"/>
    <mergeCell ref="CG32:CI32"/>
    <mergeCell ref="CJ32:CM32"/>
    <mergeCell ref="CN32:CR32"/>
    <mergeCell ref="C33:F33"/>
    <mergeCell ref="H33:N33"/>
    <mergeCell ref="O33:S33"/>
    <mergeCell ref="Y33:AD33"/>
    <mergeCell ref="AE33:AH33"/>
    <mergeCell ref="AJ33:AL33"/>
    <mergeCell ref="AM33:AP33"/>
    <mergeCell ref="AZ32:BC32"/>
    <mergeCell ref="BD32:BD33"/>
    <mergeCell ref="BE32:BK32"/>
    <mergeCell ref="BL32:BP32"/>
    <mergeCell ref="BV32:CA32"/>
    <mergeCell ref="CB32:CE32"/>
    <mergeCell ref="CG33:CI33"/>
    <mergeCell ref="CJ33:CM33"/>
    <mergeCell ref="CN33:CR33"/>
    <mergeCell ref="C34:F34"/>
    <mergeCell ref="G34:G35"/>
    <mergeCell ref="H34:N34"/>
    <mergeCell ref="O34:S34"/>
    <mergeCell ref="Y34:AD34"/>
    <mergeCell ref="AE34:AH34"/>
    <mergeCell ref="AJ34:AL34"/>
    <mergeCell ref="AQ33:AU33"/>
    <mergeCell ref="AZ33:BC33"/>
    <mergeCell ref="C35:F35"/>
    <mergeCell ref="H35:N35"/>
    <mergeCell ref="O35:S35"/>
    <mergeCell ref="Y35:AD35"/>
    <mergeCell ref="AE35:AH35"/>
    <mergeCell ref="AM34:AP34"/>
    <mergeCell ref="AQ34:AU34"/>
    <mergeCell ref="AZ34:BC34"/>
    <mergeCell ref="BE33:BK33"/>
    <mergeCell ref="BL33:BP33"/>
    <mergeCell ref="BV33:CA33"/>
    <mergeCell ref="CB33:CE33"/>
    <mergeCell ref="BV34:CA34"/>
    <mergeCell ref="CB34:CE34"/>
    <mergeCell ref="CG34:CI34"/>
    <mergeCell ref="CJ34:CM34"/>
    <mergeCell ref="CN34:CR34"/>
    <mergeCell ref="BD34:BD35"/>
    <mergeCell ref="BE34:BK34"/>
    <mergeCell ref="BL34:BP34"/>
    <mergeCell ref="BV35:CA35"/>
    <mergeCell ref="CB35:CE35"/>
    <mergeCell ref="CG35:CI35"/>
    <mergeCell ref="CJ35:CM35"/>
    <mergeCell ref="CN35:CR35"/>
    <mergeCell ref="C36:F36"/>
    <mergeCell ref="G36:G37"/>
    <mergeCell ref="H36:N36"/>
    <mergeCell ref="O36:S36"/>
    <mergeCell ref="Y36:AD36"/>
    <mergeCell ref="AJ35:AL35"/>
    <mergeCell ref="AM35:AP35"/>
    <mergeCell ref="AQ35:AU35"/>
    <mergeCell ref="AZ35:BC35"/>
    <mergeCell ref="BE35:BK35"/>
    <mergeCell ref="BL35:BP35"/>
    <mergeCell ref="CN36:CR36"/>
    <mergeCell ref="C37:F37"/>
    <mergeCell ref="H37:N37"/>
    <mergeCell ref="O37:S37"/>
    <mergeCell ref="Y37:AD37"/>
    <mergeCell ref="CG36:CI36"/>
    <mergeCell ref="CJ36:CM36"/>
    <mergeCell ref="AE36:AH36"/>
    <mergeCell ref="AJ36:AL36"/>
    <mergeCell ref="AM36:AP36"/>
    <mergeCell ref="AQ36:AU36"/>
    <mergeCell ref="AZ36:BC36"/>
    <mergeCell ref="BD36:BD37"/>
    <mergeCell ref="CN37:CR37"/>
    <mergeCell ref="BE37:BK37"/>
    <mergeCell ref="BL37:BP37"/>
    <mergeCell ref="BV37:CA37"/>
    <mergeCell ref="CB37:CE37"/>
    <mergeCell ref="CG37:CI37"/>
    <mergeCell ref="CJ37:CM37"/>
    <mergeCell ref="AE37:AH37"/>
    <mergeCell ref="AJ37:AL37"/>
    <mergeCell ref="AM37:AP37"/>
    <mergeCell ref="AQ37:AU37"/>
    <mergeCell ref="AZ37:BC37"/>
    <mergeCell ref="BE36:BK36"/>
    <mergeCell ref="BL36:BP36"/>
    <mergeCell ref="BV36:CA36"/>
    <mergeCell ref="CB36:CE36"/>
    <mergeCell ref="CB39:CE39"/>
    <mergeCell ref="C38:F38"/>
    <mergeCell ref="G38:G39"/>
    <mergeCell ref="H38:N38"/>
    <mergeCell ref="O38:S38"/>
    <mergeCell ref="Y38:AD38"/>
    <mergeCell ref="AE38:AH38"/>
    <mergeCell ref="AJ38:AL38"/>
    <mergeCell ref="AM38:AP38"/>
    <mergeCell ref="AQ38:AU38"/>
    <mergeCell ref="AQ39:AU39"/>
    <mergeCell ref="AZ39:BC39"/>
    <mergeCell ref="CG38:CI38"/>
    <mergeCell ref="CJ38:CM38"/>
    <mergeCell ref="CN38:CR38"/>
    <mergeCell ref="C39:F39"/>
    <mergeCell ref="H39:N39"/>
    <mergeCell ref="O39:S39"/>
    <mergeCell ref="Y39:AD39"/>
    <mergeCell ref="AE39:AH39"/>
    <mergeCell ref="AJ39:AL39"/>
    <mergeCell ref="AM39:AP39"/>
    <mergeCell ref="AZ38:BC38"/>
    <mergeCell ref="BD38:BD39"/>
    <mergeCell ref="BE38:BK38"/>
    <mergeCell ref="BL38:BP38"/>
    <mergeCell ref="BV38:CA38"/>
    <mergeCell ref="CB38:CE38"/>
    <mergeCell ref="CG39:CI39"/>
    <mergeCell ref="CJ39:CM39"/>
    <mergeCell ref="CN39:CR39"/>
    <mergeCell ref="BE39:BK39"/>
    <mergeCell ref="BL39:BP39"/>
    <mergeCell ref="BV39:CA39"/>
    <mergeCell ref="BV40:CA40"/>
    <mergeCell ref="CB40:CE40"/>
    <mergeCell ref="CG40:CI40"/>
    <mergeCell ref="CJ40:CM40"/>
    <mergeCell ref="CN40:CR40"/>
    <mergeCell ref="C41:F41"/>
    <mergeCell ref="H41:N41"/>
    <mergeCell ref="O41:S41"/>
    <mergeCell ref="Y41:AD41"/>
    <mergeCell ref="AE41:AH41"/>
    <mergeCell ref="AM40:AP40"/>
    <mergeCell ref="AQ40:AU40"/>
    <mergeCell ref="AZ40:BC40"/>
    <mergeCell ref="BD40:BD41"/>
    <mergeCell ref="BE40:BK40"/>
    <mergeCell ref="BL40:BP40"/>
    <mergeCell ref="BV41:CA41"/>
    <mergeCell ref="CB41:CE41"/>
    <mergeCell ref="CG41:CI41"/>
    <mergeCell ref="CJ41:CM41"/>
    <mergeCell ref="CN41:CR41"/>
    <mergeCell ref="BE41:BK41"/>
    <mergeCell ref="BL41:BP41"/>
    <mergeCell ref="C40:F40"/>
    <mergeCell ref="C42:F42"/>
    <mergeCell ref="H42:N42"/>
    <mergeCell ref="O42:S42"/>
    <mergeCell ref="T42:X43"/>
    <mergeCell ref="Y42:AD43"/>
    <mergeCell ref="AJ41:AL41"/>
    <mergeCell ref="AM41:AP41"/>
    <mergeCell ref="AQ41:AU41"/>
    <mergeCell ref="AZ41:BC41"/>
    <mergeCell ref="G40:G41"/>
    <mergeCell ref="H40:N40"/>
    <mergeCell ref="O40:S40"/>
    <mergeCell ref="Y40:AD40"/>
    <mergeCell ref="AE40:AH40"/>
    <mergeCell ref="AJ40:AL40"/>
    <mergeCell ref="CO42:CR42"/>
    <mergeCell ref="C43:F43"/>
    <mergeCell ref="H43:N43"/>
    <mergeCell ref="O43:S43"/>
    <mergeCell ref="AJ43:AL43"/>
    <mergeCell ref="AN43:AP43"/>
    <mergeCell ref="AR43:AU43"/>
    <mergeCell ref="AZ43:BC43"/>
    <mergeCell ref="BE43:BK43"/>
    <mergeCell ref="BL43:BP43"/>
    <mergeCell ref="CB42:CE43"/>
    <mergeCell ref="CF42:CF43"/>
    <mergeCell ref="CG42:CI42"/>
    <mergeCell ref="CJ42:CJ43"/>
    <mergeCell ref="CK42:CM42"/>
    <mergeCell ref="CN42:CN43"/>
    <mergeCell ref="CG43:CI43"/>
    <mergeCell ref="CK43:CM43"/>
    <mergeCell ref="AR42:AU42"/>
    <mergeCell ref="AZ42:BC42"/>
    <mergeCell ref="BE42:BK42"/>
    <mergeCell ref="BL42:BP42"/>
    <mergeCell ref="BQ42:BU43"/>
    <mergeCell ref="BV42:CA43"/>
    <mergeCell ref="CO43:CR43"/>
    <mergeCell ref="G44:I45"/>
    <mergeCell ref="J44:N45"/>
    <mergeCell ref="Q45:AC45"/>
    <mergeCell ref="BN45:BZ45"/>
    <mergeCell ref="C46:F46"/>
    <mergeCell ref="G46:I46"/>
    <mergeCell ref="J46:N46"/>
    <mergeCell ref="Q46:R46"/>
    <mergeCell ref="S46:Z46"/>
    <mergeCell ref="AE42:AH43"/>
    <mergeCell ref="AI42:AI43"/>
    <mergeCell ref="AJ42:AL42"/>
    <mergeCell ref="AM42:AM43"/>
    <mergeCell ref="AN42:AP42"/>
    <mergeCell ref="AQ42:AQ43"/>
    <mergeCell ref="CI46:CM46"/>
    <mergeCell ref="BG46:BK46"/>
    <mergeCell ref="BN46:BO46"/>
    <mergeCell ref="BP46:BW46"/>
    <mergeCell ref="BX46:CA46"/>
    <mergeCell ref="CB46:CF46"/>
    <mergeCell ref="CG46:CH46"/>
    <mergeCell ref="AA46:AD46"/>
    <mergeCell ref="C47:F47"/>
    <mergeCell ref="G47:H47"/>
    <mergeCell ref="J47:N47"/>
    <mergeCell ref="Q47:R48"/>
    <mergeCell ref="S47:Z48"/>
    <mergeCell ref="AA47:AD47"/>
    <mergeCell ref="AE47:AI47"/>
    <mergeCell ref="AJ47:AK47"/>
    <mergeCell ref="AL47:AP47"/>
    <mergeCell ref="AE46:AI46"/>
    <mergeCell ref="AJ46:AK46"/>
    <mergeCell ref="AL46:AP46"/>
    <mergeCell ref="AZ46:BC46"/>
    <mergeCell ref="BD46:BF46"/>
    <mergeCell ref="CB47:CF47"/>
    <mergeCell ref="CG47:CH47"/>
    <mergeCell ref="CI47:CM47"/>
    <mergeCell ref="C48:F49"/>
    <mergeCell ref="G48:N48"/>
    <mergeCell ref="AA48:AD48"/>
    <mergeCell ref="AE48:AI48"/>
    <mergeCell ref="AJ48:AK48"/>
    <mergeCell ref="AL48:AP48"/>
    <mergeCell ref="AZ48:BC49"/>
    <mergeCell ref="AZ47:BC47"/>
    <mergeCell ref="BD47:BE47"/>
    <mergeCell ref="BG47:BK47"/>
    <mergeCell ref="BN47:BO48"/>
    <mergeCell ref="BP47:BW48"/>
    <mergeCell ref="BX47:CA47"/>
    <mergeCell ref="BD48:BK48"/>
    <mergeCell ref="BX48:CA48"/>
    <mergeCell ref="CB48:CF48"/>
    <mergeCell ref="G51:AO51"/>
    <mergeCell ref="BD51:CL51"/>
    <mergeCell ref="BD49:BK49"/>
    <mergeCell ref="BN49:BO49"/>
    <mergeCell ref="BP49:BW49"/>
    <mergeCell ref="BX49:CA49"/>
    <mergeCell ref="CB49:CF49"/>
    <mergeCell ref="CG49:CH49"/>
    <mergeCell ref="CG48:CH48"/>
    <mergeCell ref="CI48:CM48"/>
    <mergeCell ref="G49:N49"/>
    <mergeCell ref="Q49:R49"/>
    <mergeCell ref="S49:Z49"/>
    <mergeCell ref="AA49:AD49"/>
    <mergeCell ref="AE49:AI49"/>
    <mergeCell ref="AJ49:AK49"/>
    <mergeCell ref="AL49:AP49"/>
    <mergeCell ref="CI49:CM49"/>
  </mergeCells>
  <phoneticPr fontId="3"/>
  <dataValidations count="5">
    <dataValidation imeMode="hiragana" allowBlank="1" showInputMessage="1" showErrorMessage="1" sqref="G49:N49" xr:uid="{F3CDCD32-00F3-4491-9DA5-B95EF931B892}"/>
    <dataValidation imeMode="halfKatakana" allowBlank="1" showInputMessage="1" showErrorMessage="1" sqref="G48:N48" xr:uid="{E2AA1822-324C-48B9-AEDF-EF7FCF93E7E7}"/>
    <dataValidation type="date" imeMode="disabled" allowBlank="1" showInputMessage="1" showErrorMessage="1" errorTitle="日付を入力してください" error="このセルには日付を入力して下さい。_x000a_(例)2021/7/31" sqref="AM4:AS4" xr:uid="{A9594C0E-5E2B-4861-898B-57CD2B77DA8A}">
      <formula1>42370</formula1>
      <formula2>401768</formula2>
    </dataValidation>
    <dataValidation imeMode="disabled" allowBlank="1" showInputMessage="1" showErrorMessage="1" sqref="AJ15:AM16 T22:AQ41 J47:N47 AP15:AP17 AQ15:AS16" xr:uid="{B5BB06CD-4AA7-4198-A7C8-938522D4D09D}"/>
    <dataValidation type="list" allowBlank="1" showInputMessage="1" showErrorMessage="1" sqref="G47" xr:uid="{59427CDE-E48F-46CC-810B-58DC72B0B8D5}">
      <formula1>"当座,普通"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E12AF-EB48-4B4D-9961-ABEC9584513C}">
  <sheetPr>
    <tabColor theme="4" tint="0.59999389629810485"/>
    <pageSetUpPr fitToPage="1"/>
  </sheetPr>
  <dimension ref="B1:DP66"/>
  <sheetViews>
    <sheetView showGridLines="0" zoomScaleNormal="100" zoomScaleSheetLayoutView="100" workbookViewId="0"/>
  </sheetViews>
  <sheetFormatPr defaultRowHeight="13.5"/>
  <cols>
    <col min="1" max="1" width="2.875" style="69" customWidth="1"/>
    <col min="2" max="2" width="1.25" style="69" customWidth="1"/>
    <col min="3" max="3" width="3.25" style="69" customWidth="1"/>
    <col min="4" max="4" width="0.875" style="69" customWidth="1"/>
    <col min="5" max="5" width="0.625" style="69" customWidth="1"/>
    <col min="6" max="6" width="3.875" style="69" customWidth="1"/>
    <col min="7" max="7" width="2.125" style="69" customWidth="1"/>
    <col min="8" max="8" width="1.875" style="69" customWidth="1"/>
    <col min="9" max="9" width="3.25" style="69" customWidth="1"/>
    <col min="10" max="10" width="2.375" style="69" customWidth="1"/>
    <col min="11" max="11" width="3.375" style="69" customWidth="1"/>
    <col min="12" max="12" width="5.25" style="69" customWidth="1"/>
    <col min="13" max="13" width="3.5" style="69" customWidth="1"/>
    <col min="14" max="14" width="2.125" style="69" customWidth="1"/>
    <col min="15" max="15" width="3.125" style="69" customWidth="1"/>
    <col min="16" max="16" width="0.75" style="69" customWidth="1"/>
    <col min="17" max="17" width="1.5" style="69" customWidth="1"/>
    <col min="18" max="18" width="2.5" style="69" customWidth="1"/>
    <col min="19" max="19" width="2.625" style="69" customWidth="1"/>
    <col min="20" max="20" width="5.5" style="69" customWidth="1"/>
    <col min="21" max="21" width="2.5" style="69" customWidth="1"/>
    <col min="22" max="22" width="6" style="69" customWidth="1"/>
    <col min="23" max="23" width="2.5" style="69" customWidth="1"/>
    <col min="24" max="24" width="2.625" style="69" customWidth="1"/>
    <col min="25" max="25" width="2.375" style="69" customWidth="1"/>
    <col min="26" max="27" width="2.125" style="69" customWidth="1"/>
    <col min="28" max="28" width="1.5" style="69" customWidth="1"/>
    <col min="29" max="29" width="1.375" style="69" customWidth="1"/>
    <col min="30" max="30" width="2.625" style="69" customWidth="1"/>
    <col min="31" max="31" width="1.125" style="69" customWidth="1"/>
    <col min="32" max="32" width="3.625" style="69" customWidth="1"/>
    <col min="33" max="33" width="1.5" style="69" customWidth="1"/>
    <col min="34" max="34" width="2.75" style="69" customWidth="1"/>
    <col min="35" max="35" width="2" style="69" customWidth="1"/>
    <col min="36" max="37" width="2.625" style="69" customWidth="1"/>
    <col min="38" max="38" width="1.125" style="69" customWidth="1"/>
    <col min="39" max="39" width="2.375" style="69" customWidth="1"/>
    <col min="40" max="40" width="2.75" style="69" customWidth="1"/>
    <col min="41" max="41" width="1.5" style="69" customWidth="1"/>
    <col min="42" max="42" width="0.75" style="69" customWidth="1"/>
    <col min="43" max="43" width="2.875" style="69" customWidth="1"/>
    <col min="44" max="44" width="1.875" style="69" customWidth="1"/>
    <col min="45" max="45" width="0.875" style="69" customWidth="1"/>
    <col min="46" max="46" width="4.125" style="69" customWidth="1"/>
    <col min="47" max="47" width="2.125" style="69" customWidth="1"/>
    <col min="48" max="49" width="1.25" style="69" customWidth="1"/>
    <col min="50" max="50" width="5" style="69" customWidth="1"/>
    <col min="51" max="51" width="2.25" style="69" customWidth="1"/>
    <col min="52" max="52" width="0.625" style="69" customWidth="1"/>
    <col min="53" max="53" width="4.25" style="69" customWidth="1"/>
    <col min="54" max="54" width="1.125" style="69" customWidth="1"/>
    <col min="55" max="55" width="4.25" style="69" customWidth="1"/>
    <col min="56" max="56" width="3" style="69" customWidth="1"/>
    <col min="57" max="57" width="0.625" style="69" customWidth="1"/>
    <col min="58" max="58" width="6.25" style="69" customWidth="1"/>
    <col min="59" max="59" width="0.625" style="69" customWidth="1"/>
    <col min="60" max="60" width="1.25" style="69" customWidth="1"/>
    <col min="61" max="61" width="7.625" style="69" customWidth="1"/>
    <col min="62" max="62" width="1.25" style="69" customWidth="1"/>
    <col min="63" max="63" width="3.25" style="69" customWidth="1"/>
    <col min="64" max="64" width="0.875" style="69" customWidth="1"/>
    <col min="65" max="65" width="0.625" style="69" customWidth="1"/>
    <col min="66" max="66" width="3.875" style="69" customWidth="1"/>
    <col min="67" max="67" width="2.125" style="69" customWidth="1"/>
    <col min="68" max="68" width="1.875" style="69" customWidth="1"/>
    <col min="69" max="69" width="3.25" style="69" customWidth="1"/>
    <col min="70" max="70" width="2.375" style="69" customWidth="1"/>
    <col min="71" max="71" width="3.375" style="69" customWidth="1"/>
    <col min="72" max="72" width="5.25" style="69" customWidth="1"/>
    <col min="73" max="73" width="3.5" style="69" customWidth="1"/>
    <col min="74" max="74" width="2.125" style="69" customWidth="1"/>
    <col min="75" max="75" width="3.125" style="69" customWidth="1"/>
    <col min="76" max="76" width="0.75" style="69" customWidth="1"/>
    <col min="77" max="77" width="1.5" style="69" customWidth="1"/>
    <col min="78" max="78" width="2.5" style="69" customWidth="1"/>
    <col min="79" max="79" width="2.625" style="69" customWidth="1"/>
    <col min="80" max="80" width="5.5" style="69" customWidth="1"/>
    <col min="81" max="81" width="2.5" style="69" customWidth="1"/>
    <col min="82" max="82" width="6" style="69" customWidth="1"/>
    <col min="83" max="83" width="2.5" style="69" customWidth="1"/>
    <col min="84" max="84" width="2.625" style="69" customWidth="1"/>
    <col min="85" max="85" width="2.375" style="69" customWidth="1"/>
    <col min="86" max="87" width="2.125" style="69" customWidth="1"/>
    <col min="88" max="88" width="1.5" style="69" customWidth="1"/>
    <col min="89" max="89" width="1.375" style="69" customWidth="1"/>
    <col min="90" max="90" width="2.625" style="69" customWidth="1"/>
    <col min="91" max="91" width="1.125" style="69" customWidth="1"/>
    <col min="92" max="92" width="3.625" style="69" customWidth="1"/>
    <col min="93" max="93" width="1.5" style="69" customWidth="1"/>
    <col min="94" max="94" width="2.75" style="69" customWidth="1"/>
    <col min="95" max="95" width="2" style="69" customWidth="1"/>
    <col min="96" max="97" width="2.625" style="69" customWidth="1"/>
    <col min="98" max="98" width="1.125" style="69" customWidth="1"/>
    <col min="99" max="99" width="2.25" style="69" customWidth="1"/>
    <col min="100" max="100" width="2.75" style="69" customWidth="1"/>
    <col min="101" max="101" width="1.5" style="69" customWidth="1"/>
    <col min="102" max="102" width="0.75" style="69" customWidth="1"/>
    <col min="103" max="103" width="2.875" style="69" customWidth="1"/>
    <col min="104" max="104" width="1.875" style="69" customWidth="1"/>
    <col min="105" max="105" width="0.875" style="69" customWidth="1"/>
    <col min="106" max="106" width="1.5" style="69" customWidth="1"/>
    <col min="107" max="107" width="2.625" style="69" customWidth="1"/>
    <col min="108" max="108" width="2.125" style="69" customWidth="1"/>
    <col min="109" max="110" width="1.25" style="69" customWidth="1"/>
    <col min="111" max="111" width="7.25" style="69" customWidth="1"/>
    <col min="112" max="112" width="0.625" style="69" customWidth="1"/>
    <col min="113" max="113" width="4.25" style="69" customWidth="1"/>
    <col min="114" max="114" width="1.125" style="69" customWidth="1"/>
    <col min="115" max="115" width="4.625" style="69" customWidth="1"/>
    <col min="116" max="116" width="2.125" style="69" customWidth="1"/>
    <col min="117" max="117" width="0.75" style="69" customWidth="1"/>
    <col min="118" max="118" width="6.25" style="69" customWidth="1"/>
    <col min="119" max="119" width="0.5" style="69" customWidth="1"/>
    <col min="120" max="120" width="1.25" style="69" customWidth="1"/>
    <col min="121" max="16384" width="9" style="69"/>
  </cols>
  <sheetData>
    <row r="1" spans="2:120" ht="18.75" customHeight="1" thickTop="1" thickBot="1">
      <c r="B1" s="812" t="s">
        <v>0</v>
      </c>
      <c r="C1" s="812"/>
      <c r="D1" s="812"/>
      <c r="E1" s="812"/>
      <c r="F1" s="812"/>
      <c r="I1" s="70" t="s">
        <v>1</v>
      </c>
      <c r="J1" s="813" t="s">
        <v>55</v>
      </c>
      <c r="K1" s="813"/>
      <c r="L1" s="813"/>
      <c r="M1" s="71" t="s">
        <v>56</v>
      </c>
      <c r="Q1" s="72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BD1" s="73" t="s">
        <v>57</v>
      </c>
      <c r="BE1" s="824" t="s">
        <v>99</v>
      </c>
      <c r="BF1" s="825"/>
      <c r="BG1" s="825"/>
      <c r="BH1" s="826"/>
      <c r="BJ1" s="814" t="s">
        <v>3</v>
      </c>
      <c r="BK1" s="814"/>
      <c r="BL1" s="814"/>
      <c r="BM1" s="814"/>
      <c r="BN1" s="814"/>
      <c r="BO1" s="814"/>
      <c r="BR1" s="252"/>
      <c r="BS1" s="252"/>
      <c r="BT1" s="252"/>
      <c r="BY1" s="72"/>
      <c r="DL1" s="73"/>
      <c r="DM1" s="73"/>
      <c r="DN1" s="73"/>
      <c r="DO1" s="808"/>
      <c r="DP1" s="808"/>
    </row>
    <row r="2" spans="2:120" ht="32.25" customHeight="1"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H2" s="255"/>
    </row>
    <row r="3" spans="2:120" ht="14.25" customHeight="1">
      <c r="B3" s="256"/>
      <c r="BH3" s="255"/>
      <c r="CU3" s="827" t="s">
        <v>121</v>
      </c>
      <c r="CV3" s="827"/>
      <c r="CW3" s="827"/>
      <c r="CX3" s="827"/>
      <c r="CY3" s="827" t="s">
        <v>95</v>
      </c>
      <c r="CZ3" s="827"/>
      <c r="DA3" s="827"/>
      <c r="DB3" s="827"/>
      <c r="DC3" s="827"/>
      <c r="DD3" s="827"/>
      <c r="DE3" s="827"/>
      <c r="DF3" s="827"/>
      <c r="DG3" s="827"/>
    </row>
    <row r="4" spans="2:120" ht="10.5" customHeight="1">
      <c r="B4" s="256"/>
      <c r="AM4" s="88"/>
      <c r="BC4" s="74" t="s">
        <v>119</v>
      </c>
      <c r="BD4" s="809">
        <v>1</v>
      </c>
      <c r="BE4" s="809"/>
      <c r="BF4" s="809"/>
      <c r="BG4" s="809"/>
      <c r="BH4" s="257"/>
      <c r="CU4" s="1110"/>
      <c r="CV4" s="984"/>
      <c r="CW4" s="984"/>
      <c r="CX4" s="1111"/>
      <c r="CY4" s="1117"/>
      <c r="CZ4" s="1118"/>
      <c r="DA4" s="1118"/>
      <c r="DB4" s="1119"/>
      <c r="DC4" s="1117"/>
      <c r="DD4" s="1118"/>
      <c r="DE4" s="1118"/>
      <c r="DF4" s="1119"/>
      <c r="DG4" s="1123"/>
      <c r="DK4" s="79"/>
      <c r="DL4" s="285"/>
      <c r="DM4" s="285"/>
      <c r="DN4" s="285"/>
      <c r="DO4" s="285"/>
      <c r="DP4" s="75"/>
    </row>
    <row r="5" spans="2:120" ht="15" customHeight="1" thickBot="1">
      <c r="B5" s="256"/>
      <c r="C5" s="810" t="s">
        <v>58</v>
      </c>
      <c r="D5" s="810"/>
      <c r="E5" s="810"/>
      <c r="F5" s="810"/>
      <c r="G5" s="811">
        <v>1</v>
      </c>
      <c r="H5" s="811"/>
      <c r="I5" s="76"/>
      <c r="L5" s="192"/>
      <c r="M5" s="77"/>
      <c r="N5" s="77"/>
      <c r="O5" s="817"/>
      <c r="P5" s="817"/>
      <c r="Q5" s="77"/>
      <c r="R5" s="78"/>
      <c r="S5" s="78"/>
      <c r="V5" s="818" t="s">
        <v>59</v>
      </c>
      <c r="W5" s="818"/>
      <c r="X5" s="818"/>
      <c r="Y5" s="818"/>
      <c r="Z5" s="818"/>
      <c r="AA5" s="818"/>
      <c r="AB5" s="818"/>
      <c r="AC5" s="818"/>
      <c r="AD5" s="818"/>
      <c r="AE5" s="818"/>
      <c r="AF5" s="818"/>
      <c r="AG5" s="818"/>
      <c r="AH5" s="818"/>
      <c r="AI5" s="80"/>
      <c r="AK5" s="80"/>
      <c r="BC5" s="79"/>
      <c r="BD5" s="79"/>
      <c r="BE5" s="79"/>
      <c r="BF5" s="79"/>
      <c r="BG5" s="79"/>
      <c r="BH5" s="258"/>
      <c r="BK5" s="810" t="s">
        <v>58</v>
      </c>
      <c r="BL5" s="810"/>
      <c r="BM5" s="810"/>
      <c r="BN5" s="810"/>
      <c r="BO5" s="835">
        <f>IF(G5="","",G5)</f>
        <v>1</v>
      </c>
      <c r="BP5" s="835"/>
      <c r="BQ5" s="76"/>
      <c r="BT5" s="192"/>
      <c r="BU5" s="77"/>
      <c r="BV5" s="77"/>
      <c r="BW5" s="817"/>
      <c r="BX5" s="817"/>
      <c r="BY5" s="77"/>
      <c r="BZ5" s="78"/>
      <c r="CA5" s="78"/>
      <c r="CD5" s="818" t="s">
        <v>59</v>
      </c>
      <c r="CE5" s="818"/>
      <c r="CF5" s="818"/>
      <c r="CG5" s="818"/>
      <c r="CH5" s="818"/>
      <c r="CI5" s="818"/>
      <c r="CJ5" s="818"/>
      <c r="CK5" s="818"/>
      <c r="CL5" s="818"/>
      <c r="CM5" s="818"/>
      <c r="CN5" s="818"/>
      <c r="CO5" s="818"/>
      <c r="CP5" s="818"/>
      <c r="CQ5" s="80"/>
      <c r="CS5" s="80"/>
      <c r="CU5" s="1112"/>
      <c r="CV5" s="845"/>
      <c r="CW5" s="845"/>
      <c r="CX5" s="1113"/>
      <c r="CY5" s="1120"/>
      <c r="CZ5" s="1121"/>
      <c r="DA5" s="1121"/>
      <c r="DB5" s="1122"/>
      <c r="DC5" s="1120"/>
      <c r="DD5" s="1121"/>
      <c r="DE5" s="1121"/>
      <c r="DF5" s="1122"/>
      <c r="DG5" s="1124"/>
      <c r="DK5" s="79"/>
      <c r="DL5" s="79"/>
      <c r="DM5" s="79"/>
      <c r="DN5" s="79"/>
      <c r="DO5" s="79"/>
      <c r="DP5" s="79"/>
    </row>
    <row r="6" spans="2:120" ht="10.5" customHeight="1" thickBot="1">
      <c r="B6" s="256"/>
      <c r="U6" s="193"/>
      <c r="V6" s="819"/>
      <c r="W6" s="819"/>
      <c r="X6" s="819"/>
      <c r="Y6" s="819"/>
      <c r="Z6" s="819"/>
      <c r="AA6" s="819"/>
      <c r="AB6" s="819"/>
      <c r="AC6" s="819"/>
      <c r="AD6" s="819"/>
      <c r="AE6" s="819"/>
      <c r="AF6" s="819"/>
      <c r="AG6" s="819"/>
      <c r="AH6" s="819"/>
      <c r="AI6" s="193"/>
      <c r="AK6" s="80"/>
      <c r="AL6" s="302"/>
      <c r="BA6" s="1069" t="s">
        <v>60</v>
      </c>
      <c r="BB6" s="1069"/>
      <c r="BC6" s="1069"/>
      <c r="BD6" s="1067" t="str">
        <f>IF('【見本】様式1号(総括請求書)'!AQ6="","",'【見本】様式1号(総括請求書)'!AQ6)</f>
        <v>1234</v>
      </c>
      <c r="BE6" s="1067"/>
      <c r="BF6" s="1067"/>
      <c r="BG6" s="1067"/>
      <c r="BH6" s="255"/>
      <c r="CC6" s="193"/>
      <c r="CD6" s="819"/>
      <c r="CE6" s="819"/>
      <c r="CF6" s="819"/>
      <c r="CG6" s="819"/>
      <c r="CH6" s="819"/>
      <c r="CI6" s="819"/>
      <c r="CJ6" s="819"/>
      <c r="CK6" s="819"/>
      <c r="CL6" s="819"/>
      <c r="CM6" s="819"/>
      <c r="CN6" s="819"/>
      <c r="CO6" s="819"/>
      <c r="CP6" s="819"/>
      <c r="CQ6" s="193"/>
      <c r="CS6" s="80"/>
      <c r="CT6" s="302"/>
      <c r="CU6" s="1114"/>
      <c r="CV6" s="1115"/>
      <c r="CW6" s="1115"/>
      <c r="CX6" s="1116"/>
      <c r="CY6" s="1120"/>
      <c r="CZ6" s="1121"/>
      <c r="DA6" s="1121"/>
      <c r="DB6" s="1122"/>
      <c r="DC6" s="1120"/>
      <c r="DD6" s="1121"/>
      <c r="DE6" s="1121"/>
      <c r="DF6" s="1122"/>
      <c r="DG6" s="1124"/>
      <c r="DI6" s="1069" t="s">
        <v>60</v>
      </c>
      <c r="DJ6" s="1069"/>
      <c r="DK6" s="1069"/>
      <c r="DL6" s="1067" t="str">
        <f>IF(BD6="","",BD6)</f>
        <v>1234</v>
      </c>
      <c r="DM6" s="1067"/>
      <c r="DN6" s="1067"/>
      <c r="DO6" s="1067"/>
    </row>
    <row r="7" spans="2:120" ht="6.75" customHeight="1" thickTop="1" thickBot="1">
      <c r="B7" s="256"/>
      <c r="C7" s="833" t="s">
        <v>94</v>
      </c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2"/>
      <c r="U7" s="83"/>
      <c r="V7" s="83"/>
      <c r="W7" s="83"/>
      <c r="X7" s="84"/>
      <c r="Y7" s="84"/>
      <c r="Z7" s="85"/>
      <c r="AA7" s="85"/>
      <c r="AB7" s="83"/>
      <c r="AC7" s="86"/>
      <c r="AD7" s="85"/>
      <c r="AE7" s="85"/>
      <c r="AF7" s="83"/>
      <c r="AG7" s="85"/>
      <c r="AH7" s="85"/>
      <c r="AJ7" s="87"/>
      <c r="AK7" s="87"/>
      <c r="AM7" s="302"/>
      <c r="AN7" s="302"/>
      <c r="AO7" s="302"/>
      <c r="AP7" s="302"/>
      <c r="AQ7" s="302"/>
      <c r="BA7" s="1070"/>
      <c r="BB7" s="1070"/>
      <c r="BC7" s="1070"/>
      <c r="BD7" s="1068"/>
      <c r="BE7" s="1068"/>
      <c r="BF7" s="1068"/>
      <c r="BG7" s="1068"/>
      <c r="BH7" s="255"/>
      <c r="BK7" s="833" t="s">
        <v>96</v>
      </c>
      <c r="BL7" s="833"/>
      <c r="BM7" s="833"/>
      <c r="BN7" s="833"/>
      <c r="BO7" s="833"/>
      <c r="BP7" s="833"/>
      <c r="BQ7" s="833"/>
      <c r="BR7" s="833"/>
      <c r="BS7" s="833"/>
      <c r="BT7" s="833"/>
      <c r="BU7" s="833"/>
      <c r="BV7" s="833"/>
      <c r="BW7" s="833"/>
      <c r="BX7" s="833"/>
      <c r="BY7" s="833"/>
      <c r="BZ7" s="833"/>
      <c r="CA7" s="833"/>
      <c r="CB7" s="82"/>
      <c r="CC7" s="83"/>
      <c r="CD7" s="83"/>
      <c r="CE7" s="83"/>
      <c r="CF7" s="84"/>
      <c r="CG7" s="84"/>
      <c r="CH7" s="85"/>
      <c r="CI7" s="85"/>
      <c r="CJ7" s="83"/>
      <c r="CK7" s="86"/>
      <c r="CL7" s="85"/>
      <c r="CM7" s="85"/>
      <c r="CN7" s="83"/>
      <c r="CO7" s="85"/>
      <c r="CP7" s="85"/>
      <c r="CR7" s="87"/>
      <c r="CS7" s="87"/>
      <c r="CU7" s="302"/>
      <c r="CV7" s="302"/>
      <c r="CW7" s="302"/>
      <c r="CX7" s="302"/>
      <c r="CY7" s="305"/>
      <c r="CZ7" s="305"/>
      <c r="DA7" s="305"/>
      <c r="DB7" s="305"/>
      <c r="DC7" s="305"/>
      <c r="DD7" s="305"/>
      <c r="DE7" s="305"/>
      <c r="DF7" s="305"/>
      <c r="DG7" s="305"/>
      <c r="DI7" s="1070"/>
      <c r="DJ7" s="1070"/>
      <c r="DK7" s="1070"/>
      <c r="DL7" s="1068"/>
      <c r="DM7" s="1068"/>
      <c r="DN7" s="1068"/>
      <c r="DO7" s="1068"/>
    </row>
    <row r="8" spans="2:120" ht="3" customHeight="1">
      <c r="B8" s="256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2"/>
      <c r="V8" s="838" t="s">
        <v>98</v>
      </c>
      <c r="W8" s="844" t="str">
        <f>IF('【見本】様式1号(総括請求書)'!AM4="","",TEXT('【見本】様式1号(総括請求書)'!AM4,"e"))</f>
        <v>5</v>
      </c>
      <c r="X8" s="844"/>
      <c r="Y8" s="815" t="s">
        <v>61</v>
      </c>
      <c r="Z8" s="820" t="str">
        <f>IF('【見本】様式1号(総括請求書)'!AM4="","",TEXT('【見本】様式1号(総括請求書)'!AM4,"m"))</f>
        <v>5</v>
      </c>
      <c r="AA8" s="820"/>
      <c r="AB8" s="820"/>
      <c r="AC8" s="822" t="s">
        <v>62</v>
      </c>
      <c r="AD8" s="822"/>
      <c r="AE8" s="820" t="str">
        <f>IF('【見本】様式1号(総括請求書)'!AM4="","",TEXT('【見本】様式1号(総括請求書)'!AM4,"d"))</f>
        <v>31</v>
      </c>
      <c r="AF8" s="820"/>
      <c r="AG8" s="842" t="s">
        <v>63</v>
      </c>
      <c r="AH8" s="842"/>
      <c r="AJ8" s="87"/>
      <c r="AK8" s="87"/>
      <c r="AL8" s="1071" t="s">
        <v>126</v>
      </c>
      <c r="AM8" s="1072"/>
      <c r="AN8" s="1072"/>
      <c r="AO8" s="1072"/>
      <c r="AP8" s="1072"/>
      <c r="AQ8" s="1072"/>
      <c r="AR8" s="89"/>
      <c r="AS8" s="89"/>
      <c r="AT8" s="89"/>
      <c r="AU8" s="89"/>
      <c r="AV8" s="89"/>
      <c r="AW8" s="89"/>
      <c r="AX8" s="89"/>
      <c r="AY8" s="89"/>
      <c r="AZ8" s="89"/>
      <c r="BA8" s="299"/>
      <c r="BB8" s="299"/>
      <c r="BC8" s="299"/>
      <c r="BD8" s="296"/>
      <c r="BE8" s="296"/>
      <c r="BF8" s="296"/>
      <c r="BG8" s="297"/>
      <c r="BH8" s="255"/>
      <c r="BK8" s="833"/>
      <c r="BL8" s="833"/>
      <c r="BM8" s="833"/>
      <c r="BN8" s="833"/>
      <c r="BO8" s="833"/>
      <c r="BP8" s="833"/>
      <c r="BQ8" s="833"/>
      <c r="BR8" s="833"/>
      <c r="BS8" s="833"/>
      <c r="BT8" s="833"/>
      <c r="BU8" s="833"/>
      <c r="BV8" s="833"/>
      <c r="BW8" s="833"/>
      <c r="BX8" s="833"/>
      <c r="BY8" s="833"/>
      <c r="BZ8" s="833"/>
      <c r="CA8" s="833"/>
      <c r="CB8" s="82"/>
      <c r="CD8" s="838" t="str">
        <f>V8</f>
        <v>令和</v>
      </c>
      <c r="CE8" s="844" t="str">
        <f>IF(W8="","",W8)</f>
        <v>5</v>
      </c>
      <c r="CF8" s="844"/>
      <c r="CG8" s="815" t="s">
        <v>61</v>
      </c>
      <c r="CH8" s="820" t="str">
        <f>IF(Z8="","",Z8)</f>
        <v>5</v>
      </c>
      <c r="CI8" s="820"/>
      <c r="CJ8" s="820"/>
      <c r="CK8" s="822" t="s">
        <v>62</v>
      </c>
      <c r="CL8" s="822"/>
      <c r="CM8" s="820" t="str">
        <f>IF(AE8="","",AE8)</f>
        <v>31</v>
      </c>
      <c r="CN8" s="820"/>
      <c r="CO8" s="842" t="s">
        <v>63</v>
      </c>
      <c r="CP8" s="842"/>
      <c r="CR8" s="87"/>
      <c r="CS8" s="87"/>
      <c r="CT8" s="1071" t="s">
        <v>126</v>
      </c>
      <c r="CU8" s="1072"/>
      <c r="CV8" s="1072"/>
      <c r="CW8" s="1072"/>
      <c r="CX8" s="1072"/>
      <c r="CY8" s="1072"/>
      <c r="CZ8" s="89"/>
      <c r="DA8" s="89"/>
      <c r="DB8" s="89"/>
      <c r="DC8" s="89"/>
      <c r="DD8" s="89"/>
      <c r="DE8" s="89"/>
      <c r="DF8" s="89"/>
      <c r="DG8" s="89"/>
      <c r="DH8" s="89"/>
      <c r="DI8" s="299"/>
      <c r="DJ8" s="299"/>
      <c r="DK8" s="299"/>
      <c r="DL8" s="296"/>
      <c r="DM8" s="296"/>
      <c r="DN8" s="296"/>
      <c r="DO8" s="297"/>
    </row>
    <row r="9" spans="2:120" ht="12" customHeight="1">
      <c r="B9" s="256"/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4"/>
      <c r="S9" s="834"/>
      <c r="T9" s="82"/>
      <c r="U9" s="191"/>
      <c r="V9" s="839"/>
      <c r="W9" s="809"/>
      <c r="X9" s="809"/>
      <c r="Y9" s="816"/>
      <c r="Z9" s="821"/>
      <c r="AA9" s="821"/>
      <c r="AB9" s="821"/>
      <c r="AC9" s="823"/>
      <c r="AD9" s="823"/>
      <c r="AE9" s="821"/>
      <c r="AF9" s="821"/>
      <c r="AG9" s="843"/>
      <c r="AH9" s="843"/>
      <c r="AI9" s="87"/>
      <c r="AJ9" s="87"/>
      <c r="AL9" s="1073"/>
      <c r="AM9" s="1074"/>
      <c r="AN9" s="1074"/>
      <c r="AO9" s="1074"/>
      <c r="AP9" s="1074"/>
      <c r="AQ9" s="1074"/>
      <c r="AR9" s="862" t="str">
        <f>IF('様式1号(総括請求書)'!AJ9="","",'様式1号(総括請求書)'!AJ9)</f>
        <v/>
      </c>
      <c r="AS9" s="862"/>
      <c r="AT9" s="862"/>
      <c r="AU9" s="862"/>
      <c r="AV9" s="862"/>
      <c r="AW9" s="862"/>
      <c r="AX9" s="862"/>
      <c r="AY9" s="862"/>
      <c r="AZ9" s="862"/>
      <c r="BA9" s="862"/>
      <c r="BB9" s="862"/>
      <c r="BC9" s="862"/>
      <c r="BD9" s="862"/>
      <c r="BE9" s="301"/>
      <c r="BF9" s="301"/>
      <c r="BG9" s="298"/>
      <c r="BH9" s="255"/>
      <c r="BK9" s="834"/>
      <c r="BL9" s="834"/>
      <c r="BM9" s="834"/>
      <c r="BN9" s="834"/>
      <c r="BO9" s="834"/>
      <c r="BP9" s="834"/>
      <c r="BQ9" s="834"/>
      <c r="BR9" s="834"/>
      <c r="BS9" s="834"/>
      <c r="BT9" s="834"/>
      <c r="BU9" s="834"/>
      <c r="BV9" s="834"/>
      <c r="BW9" s="834"/>
      <c r="BX9" s="834"/>
      <c r="BY9" s="834"/>
      <c r="BZ9" s="834"/>
      <c r="CA9" s="834"/>
      <c r="CB9" s="82"/>
      <c r="CC9" s="191"/>
      <c r="CD9" s="839"/>
      <c r="CE9" s="809"/>
      <c r="CF9" s="809"/>
      <c r="CG9" s="816"/>
      <c r="CH9" s="821"/>
      <c r="CI9" s="821"/>
      <c r="CJ9" s="821"/>
      <c r="CK9" s="823"/>
      <c r="CL9" s="823"/>
      <c r="CM9" s="821"/>
      <c r="CN9" s="821"/>
      <c r="CO9" s="843"/>
      <c r="CP9" s="843"/>
      <c r="CQ9" s="87"/>
      <c r="CR9" s="87"/>
      <c r="CS9" s="87"/>
      <c r="CT9" s="1073"/>
      <c r="CU9" s="1074"/>
      <c r="CV9" s="1074"/>
      <c r="CW9" s="1074"/>
      <c r="CX9" s="1074"/>
      <c r="CY9" s="1074"/>
      <c r="CZ9" s="862" t="str">
        <f>IF(AR9="","",AR9)</f>
        <v/>
      </c>
      <c r="DA9" s="862"/>
      <c r="DB9" s="862"/>
      <c r="DC9" s="862"/>
      <c r="DD9" s="862"/>
      <c r="DE9" s="862"/>
      <c r="DF9" s="862"/>
      <c r="DG9" s="862"/>
      <c r="DH9" s="862"/>
      <c r="DI9" s="862"/>
      <c r="DJ9" s="862"/>
      <c r="DK9" s="862"/>
      <c r="DL9" s="862"/>
      <c r="DM9" s="301"/>
      <c r="DN9" s="301"/>
      <c r="DO9" s="298"/>
    </row>
    <row r="10" spans="2:120" ht="3" customHeight="1">
      <c r="B10" s="256"/>
      <c r="AL10" s="304"/>
      <c r="AR10" s="862"/>
      <c r="AS10" s="862"/>
      <c r="AT10" s="862"/>
      <c r="AU10" s="862"/>
      <c r="AV10" s="862"/>
      <c r="AW10" s="862"/>
      <c r="AX10" s="862"/>
      <c r="AY10" s="862"/>
      <c r="AZ10" s="862"/>
      <c r="BA10" s="862"/>
      <c r="BB10" s="862"/>
      <c r="BC10" s="862"/>
      <c r="BD10" s="862"/>
      <c r="BG10" s="91"/>
      <c r="BH10" s="255"/>
      <c r="CT10" s="304"/>
      <c r="CZ10" s="862"/>
      <c r="DA10" s="862"/>
      <c r="DB10" s="862"/>
      <c r="DC10" s="862"/>
      <c r="DD10" s="862"/>
      <c r="DE10" s="862"/>
      <c r="DF10" s="862"/>
      <c r="DG10" s="862"/>
      <c r="DH10" s="862"/>
      <c r="DI10" s="862"/>
      <c r="DJ10" s="862"/>
      <c r="DK10" s="862"/>
      <c r="DL10" s="862"/>
      <c r="DO10" s="91"/>
    </row>
    <row r="11" spans="2:120" ht="15" customHeight="1">
      <c r="B11" s="256"/>
      <c r="K11" s="1077" t="s">
        <v>97</v>
      </c>
      <c r="L11" s="1077"/>
      <c r="M11" s="1077"/>
      <c r="AL11" s="304"/>
      <c r="AM11" s="845" t="s">
        <v>67</v>
      </c>
      <c r="AN11" s="845"/>
      <c r="AO11" s="845"/>
      <c r="AP11" s="845"/>
      <c r="AR11" s="862" t="str">
        <f>IF('【見本】様式1号(総括請求書)'!AJ10="","",'【見本】様式1号(総括請求書)'!AJ10)</f>
        <v>栃木県那須塩原市○×町1-2-3</v>
      </c>
      <c r="AS11" s="862"/>
      <c r="AT11" s="862"/>
      <c r="AU11" s="862"/>
      <c r="AV11" s="862"/>
      <c r="AW11" s="862"/>
      <c r="AX11" s="862"/>
      <c r="AY11" s="862"/>
      <c r="AZ11" s="862"/>
      <c r="BA11" s="862"/>
      <c r="BB11" s="862"/>
      <c r="BC11" s="862"/>
      <c r="BD11" s="862"/>
      <c r="BE11" s="189"/>
      <c r="BF11" s="189"/>
      <c r="BG11" s="91"/>
      <c r="BH11" s="255"/>
      <c r="BS11" s="1077" t="s">
        <v>97</v>
      </c>
      <c r="BT11" s="1077"/>
      <c r="BU11" s="1077"/>
      <c r="CT11" s="304"/>
      <c r="CU11" s="845" t="s">
        <v>67</v>
      </c>
      <c r="CV11" s="845"/>
      <c r="CW11" s="845"/>
      <c r="CX11" s="845"/>
      <c r="CZ11" s="862" t="str">
        <f>IF(AR11="","",AR11)</f>
        <v>栃木県那須塩原市○×町1-2-3</v>
      </c>
      <c r="DA11" s="862"/>
      <c r="DB11" s="862"/>
      <c r="DC11" s="862"/>
      <c r="DD11" s="862"/>
      <c r="DE11" s="862"/>
      <c r="DF11" s="862"/>
      <c r="DG11" s="862"/>
      <c r="DH11" s="862"/>
      <c r="DI11" s="862"/>
      <c r="DJ11" s="862"/>
      <c r="DK11" s="862"/>
      <c r="DL11" s="862"/>
      <c r="DM11" s="189"/>
      <c r="DN11" s="189"/>
      <c r="DO11" s="91"/>
    </row>
    <row r="12" spans="2:120" ht="3" customHeight="1">
      <c r="B12" s="256"/>
      <c r="C12" s="828" t="s">
        <v>64</v>
      </c>
      <c r="D12" s="828"/>
      <c r="E12" s="828"/>
      <c r="F12" s="828"/>
      <c r="G12" s="829" t="str">
        <f>IF(C22="","",C22&amp;"-"&amp;F22)</f>
        <v>5-5001</v>
      </c>
      <c r="H12" s="829"/>
      <c r="I12" s="829"/>
      <c r="J12" s="829"/>
      <c r="K12" s="1077"/>
      <c r="L12" s="1077"/>
      <c r="M12" s="1077"/>
      <c r="N12" s="1079" t="s">
        <v>143</v>
      </c>
      <c r="O12" s="1079"/>
      <c r="P12" s="1079"/>
      <c r="Q12" s="1079"/>
      <c r="R12" s="1079"/>
      <c r="S12" s="92"/>
      <c r="U12" s="831" t="s">
        <v>65</v>
      </c>
      <c r="V12" s="831"/>
      <c r="W12" s="840" t="s">
        <v>142</v>
      </c>
      <c r="X12" s="840"/>
      <c r="Y12" s="840"/>
      <c r="Z12" s="840"/>
      <c r="AA12" s="840"/>
      <c r="AB12" s="840"/>
      <c r="AC12" s="840"/>
      <c r="AD12" s="840"/>
      <c r="AE12" s="840"/>
      <c r="AF12" s="840"/>
      <c r="AG12" s="840"/>
      <c r="AH12" s="831" t="s">
        <v>66</v>
      </c>
      <c r="AI12" s="831"/>
      <c r="AJ12" s="93"/>
      <c r="AK12" s="93"/>
      <c r="AL12" s="94"/>
      <c r="AQ12" s="95"/>
      <c r="BE12" s="189"/>
      <c r="BF12" s="189"/>
      <c r="BG12" s="91"/>
      <c r="BH12" s="255"/>
      <c r="BK12" s="828" t="s">
        <v>64</v>
      </c>
      <c r="BL12" s="828"/>
      <c r="BM12" s="828"/>
      <c r="BN12" s="828"/>
      <c r="BO12" s="829" t="str">
        <f>IF(G12="","",G12)</f>
        <v>5-5001</v>
      </c>
      <c r="BP12" s="829"/>
      <c r="BQ12" s="829"/>
      <c r="BR12" s="829"/>
      <c r="BS12" s="1077"/>
      <c r="BT12" s="1077"/>
      <c r="BU12" s="1077"/>
      <c r="BV12" s="1107" t="str">
        <f>IF(N12="","",N12)</f>
        <v>□×</v>
      </c>
      <c r="BW12" s="1107"/>
      <c r="BX12" s="1107"/>
      <c r="BY12" s="1107"/>
      <c r="BZ12" s="1107"/>
      <c r="CA12" s="92"/>
      <c r="CC12" s="831" t="s">
        <v>65</v>
      </c>
      <c r="CD12" s="831"/>
      <c r="CE12" s="836" t="str">
        <f>IF(W12="","",W12)</f>
        <v>型枠</v>
      </c>
      <c r="CF12" s="836"/>
      <c r="CG12" s="836"/>
      <c r="CH12" s="836"/>
      <c r="CI12" s="836"/>
      <c r="CJ12" s="836"/>
      <c r="CK12" s="836"/>
      <c r="CL12" s="836"/>
      <c r="CM12" s="836"/>
      <c r="CN12" s="836"/>
      <c r="CO12" s="836"/>
      <c r="CP12" s="831" t="s">
        <v>66</v>
      </c>
      <c r="CQ12" s="831"/>
      <c r="CR12" s="93"/>
      <c r="CS12" s="93"/>
      <c r="CT12" s="94"/>
      <c r="CY12" s="95"/>
      <c r="DM12" s="189"/>
      <c r="DN12" s="189"/>
      <c r="DO12" s="91"/>
    </row>
    <row r="13" spans="2:120" ht="15" customHeight="1">
      <c r="B13" s="256"/>
      <c r="C13" s="810"/>
      <c r="D13" s="810"/>
      <c r="E13" s="810"/>
      <c r="F13" s="810"/>
      <c r="G13" s="830"/>
      <c r="H13" s="830"/>
      <c r="I13" s="830"/>
      <c r="J13" s="830"/>
      <c r="K13" s="1078"/>
      <c r="L13" s="1078"/>
      <c r="M13" s="1078"/>
      <c r="N13" s="1080"/>
      <c r="O13" s="1080"/>
      <c r="P13" s="1080"/>
      <c r="Q13" s="1080"/>
      <c r="R13" s="1080"/>
      <c r="S13" s="96"/>
      <c r="U13" s="832"/>
      <c r="V13" s="832"/>
      <c r="W13" s="841"/>
      <c r="X13" s="841"/>
      <c r="Y13" s="841"/>
      <c r="Z13" s="841"/>
      <c r="AA13" s="841"/>
      <c r="AB13" s="841"/>
      <c r="AC13" s="841"/>
      <c r="AD13" s="841"/>
      <c r="AE13" s="841"/>
      <c r="AF13" s="841"/>
      <c r="AG13" s="841"/>
      <c r="AH13" s="832"/>
      <c r="AI13" s="832"/>
      <c r="AJ13" s="95"/>
      <c r="AK13" s="95"/>
      <c r="AL13" s="94"/>
      <c r="AM13" s="1109" t="s">
        <v>68</v>
      </c>
      <c r="AN13" s="1109"/>
      <c r="AO13" s="1109"/>
      <c r="AP13" s="1109"/>
      <c r="AQ13" s="95"/>
      <c r="AR13" s="862" t="str">
        <f>IF('【見本】様式1号(総括請求書)'!AJ12="","",'【見本】様式1号(総括請求書)'!AJ12)</f>
        <v>○×建設株式会社</v>
      </c>
      <c r="AS13" s="862"/>
      <c r="AT13" s="862"/>
      <c r="AU13" s="862"/>
      <c r="AV13" s="862"/>
      <c r="AW13" s="862"/>
      <c r="AX13" s="862"/>
      <c r="AY13" s="862"/>
      <c r="AZ13" s="862"/>
      <c r="BA13" s="862"/>
      <c r="BB13" s="862"/>
      <c r="BC13" s="862"/>
      <c r="BD13" s="862"/>
      <c r="BE13" s="97"/>
      <c r="BF13" s="1075" t="s">
        <v>69</v>
      </c>
      <c r="BG13" s="300"/>
      <c r="BH13" s="259"/>
      <c r="BK13" s="810"/>
      <c r="BL13" s="810"/>
      <c r="BM13" s="810"/>
      <c r="BN13" s="810"/>
      <c r="BO13" s="830"/>
      <c r="BP13" s="830"/>
      <c r="BQ13" s="830"/>
      <c r="BR13" s="830"/>
      <c r="BS13" s="1078"/>
      <c r="BT13" s="1078"/>
      <c r="BU13" s="1078"/>
      <c r="BV13" s="1108"/>
      <c r="BW13" s="1108"/>
      <c r="BX13" s="1108"/>
      <c r="BY13" s="1108"/>
      <c r="BZ13" s="1108"/>
      <c r="CA13" s="96"/>
      <c r="CC13" s="832"/>
      <c r="CD13" s="832"/>
      <c r="CE13" s="837"/>
      <c r="CF13" s="837"/>
      <c r="CG13" s="837"/>
      <c r="CH13" s="837"/>
      <c r="CI13" s="837"/>
      <c r="CJ13" s="837"/>
      <c r="CK13" s="837"/>
      <c r="CL13" s="837"/>
      <c r="CM13" s="837"/>
      <c r="CN13" s="837"/>
      <c r="CO13" s="837"/>
      <c r="CP13" s="832"/>
      <c r="CQ13" s="832"/>
      <c r="CR13" s="95"/>
      <c r="CS13" s="95"/>
      <c r="CT13" s="94"/>
      <c r="CU13" s="1109" t="s">
        <v>68</v>
      </c>
      <c r="CV13" s="1109"/>
      <c r="CW13" s="1109"/>
      <c r="CX13" s="1109"/>
      <c r="CY13" s="95"/>
      <c r="CZ13" s="862" t="str">
        <f>IF(AR13="","",AR13)</f>
        <v>○×建設株式会社</v>
      </c>
      <c r="DA13" s="862"/>
      <c r="DB13" s="862"/>
      <c r="DC13" s="862"/>
      <c r="DD13" s="862"/>
      <c r="DE13" s="862"/>
      <c r="DF13" s="862"/>
      <c r="DG13" s="862"/>
      <c r="DH13" s="862"/>
      <c r="DI13" s="862"/>
      <c r="DJ13" s="862"/>
      <c r="DK13" s="862"/>
      <c r="DL13" s="862"/>
      <c r="DM13" s="97"/>
      <c r="DN13" s="1075" t="s">
        <v>69</v>
      </c>
      <c r="DO13" s="300"/>
      <c r="DP13" s="72"/>
    </row>
    <row r="14" spans="2:120" ht="15" customHeight="1">
      <c r="B14" s="256"/>
      <c r="C14" s="79"/>
      <c r="D14" s="79"/>
      <c r="E14" s="79"/>
      <c r="F14" s="79"/>
      <c r="G14" s="1101"/>
      <c r="H14" s="1101"/>
      <c r="I14" s="1101"/>
      <c r="J14" s="1101"/>
      <c r="K14" s="1101"/>
      <c r="L14" s="1101"/>
      <c r="M14" s="1101"/>
      <c r="N14" s="1101"/>
      <c r="O14" s="1101"/>
      <c r="P14" s="1101"/>
      <c r="Q14" s="1101"/>
      <c r="R14" s="93"/>
      <c r="S14" s="93"/>
      <c r="U14" s="859" t="s">
        <v>70</v>
      </c>
      <c r="V14" s="859"/>
      <c r="W14" s="93"/>
      <c r="X14" s="1102">
        <f>IF(G51="税抜合計",AM53,'様式3号(様式2号つづき)'!AI44)</f>
        <v>19800000</v>
      </c>
      <c r="Y14" s="1102"/>
      <c r="Z14" s="1102"/>
      <c r="AA14" s="1102"/>
      <c r="AB14" s="1102"/>
      <c r="AC14" s="1102"/>
      <c r="AD14" s="1102"/>
      <c r="AE14" s="1102"/>
      <c r="AF14" s="1102"/>
      <c r="AG14" s="1102"/>
      <c r="AH14" s="1102"/>
      <c r="AI14" s="1102"/>
      <c r="AJ14" s="98"/>
      <c r="AK14" s="98"/>
      <c r="AL14" s="99"/>
      <c r="AM14" s="1109"/>
      <c r="AN14" s="1109"/>
      <c r="AO14" s="1109"/>
      <c r="AP14" s="1109"/>
      <c r="AQ14" s="100"/>
      <c r="AR14" s="862" t="str">
        <f>IF('【見本】様式1号(総括請求書)'!AJ13="","",'【見本】様式1号(総括請求書)'!AJ13)</f>
        <v>代表取締役　　○×　△□</v>
      </c>
      <c r="AS14" s="862"/>
      <c r="AT14" s="862"/>
      <c r="AU14" s="862"/>
      <c r="AV14" s="862"/>
      <c r="AW14" s="862"/>
      <c r="AX14" s="862"/>
      <c r="AY14" s="862"/>
      <c r="AZ14" s="862"/>
      <c r="BA14" s="862"/>
      <c r="BB14" s="862"/>
      <c r="BC14" s="862"/>
      <c r="BD14" s="862"/>
      <c r="BE14" s="189"/>
      <c r="BF14" s="1075"/>
      <c r="BG14" s="300"/>
      <c r="BH14" s="259"/>
      <c r="BK14" s="79"/>
      <c r="BL14" s="79"/>
      <c r="BM14" s="79"/>
      <c r="BN14" s="79"/>
      <c r="BO14" s="1105"/>
      <c r="BP14" s="1105"/>
      <c r="BQ14" s="1105"/>
      <c r="BR14" s="1105"/>
      <c r="BS14" s="1105"/>
      <c r="BT14" s="1105"/>
      <c r="BU14" s="1105"/>
      <c r="BV14" s="1105"/>
      <c r="BW14" s="1105"/>
      <c r="BX14" s="1105"/>
      <c r="BY14" s="1105"/>
      <c r="BZ14" s="93"/>
      <c r="CA14" s="93"/>
      <c r="CC14" s="859" t="s">
        <v>70</v>
      </c>
      <c r="CD14" s="859"/>
      <c r="CE14" s="93"/>
      <c r="CF14" s="860">
        <f>IF(X14="","\",X14)</f>
        <v>19800000</v>
      </c>
      <c r="CG14" s="860"/>
      <c r="CH14" s="860"/>
      <c r="CI14" s="860"/>
      <c r="CJ14" s="860"/>
      <c r="CK14" s="860"/>
      <c r="CL14" s="860"/>
      <c r="CM14" s="860"/>
      <c r="CN14" s="860"/>
      <c r="CO14" s="860"/>
      <c r="CP14" s="860"/>
      <c r="CQ14" s="860"/>
      <c r="CR14" s="101"/>
      <c r="CS14" s="101"/>
      <c r="CT14" s="99"/>
      <c r="CU14" s="1109"/>
      <c r="CV14" s="1109"/>
      <c r="CW14" s="1109"/>
      <c r="CX14" s="1109"/>
      <c r="CY14" s="100"/>
      <c r="CZ14" s="862" t="str">
        <f>IF(AR14="","",AR14)</f>
        <v>代表取締役　　○×　△□</v>
      </c>
      <c r="DA14" s="862"/>
      <c r="DB14" s="862"/>
      <c r="DC14" s="862"/>
      <c r="DD14" s="862"/>
      <c r="DE14" s="862"/>
      <c r="DF14" s="862"/>
      <c r="DG14" s="862"/>
      <c r="DH14" s="862"/>
      <c r="DI14" s="862"/>
      <c r="DJ14" s="862"/>
      <c r="DK14" s="862"/>
      <c r="DL14" s="862"/>
      <c r="DM14" s="189"/>
      <c r="DN14" s="1075"/>
      <c r="DO14" s="300"/>
      <c r="DP14" s="72"/>
    </row>
    <row r="15" spans="2:120" ht="3" customHeight="1">
      <c r="B15" s="256"/>
      <c r="C15" s="79"/>
      <c r="D15" s="79"/>
      <c r="E15" s="79"/>
      <c r="F15" s="79"/>
      <c r="G15" s="1286" t="s">
        <v>166</v>
      </c>
      <c r="H15" s="1286"/>
      <c r="I15" s="1286"/>
      <c r="J15" s="1286"/>
      <c r="K15" s="1286"/>
      <c r="L15" s="1286"/>
      <c r="M15" s="1286"/>
      <c r="N15" s="1286"/>
      <c r="O15" s="1286"/>
      <c r="P15" s="1286"/>
      <c r="Q15" s="1286"/>
      <c r="R15" s="93"/>
      <c r="S15" s="93"/>
      <c r="U15" s="831"/>
      <c r="V15" s="831"/>
      <c r="W15" s="93"/>
      <c r="X15" s="1103"/>
      <c r="Y15" s="1103"/>
      <c r="Z15" s="1103"/>
      <c r="AA15" s="1103"/>
      <c r="AB15" s="1103"/>
      <c r="AC15" s="1103"/>
      <c r="AD15" s="1103"/>
      <c r="AE15" s="1103"/>
      <c r="AF15" s="1103"/>
      <c r="AG15" s="1103"/>
      <c r="AH15" s="1103"/>
      <c r="AI15" s="1103"/>
      <c r="AJ15" s="98"/>
      <c r="AK15" s="98"/>
      <c r="AL15" s="99"/>
      <c r="AM15" s="1109"/>
      <c r="AN15" s="1109"/>
      <c r="AO15" s="1109"/>
      <c r="AP15" s="1109"/>
      <c r="AQ15" s="100"/>
      <c r="BE15" s="189"/>
      <c r="BF15" s="72"/>
      <c r="BG15" s="300"/>
      <c r="BH15" s="259"/>
      <c r="BK15" s="79"/>
      <c r="BL15" s="79"/>
      <c r="BM15" s="79"/>
      <c r="BN15" s="79"/>
      <c r="BO15" s="1107" t="str">
        <f>IF(G15="","",G15)</f>
        <v>○×小学校改築工事</v>
      </c>
      <c r="BP15" s="1107"/>
      <c r="BQ15" s="1107"/>
      <c r="BR15" s="1107"/>
      <c r="BS15" s="1107"/>
      <c r="BT15" s="1107"/>
      <c r="BU15" s="1107"/>
      <c r="BV15" s="1107"/>
      <c r="BW15" s="1107"/>
      <c r="BX15" s="1107"/>
      <c r="BY15" s="1107"/>
      <c r="BZ15" s="93"/>
      <c r="CA15" s="93"/>
      <c r="CC15" s="831"/>
      <c r="CD15" s="831"/>
      <c r="CE15" s="93"/>
      <c r="CF15" s="860"/>
      <c r="CG15" s="860"/>
      <c r="CH15" s="860"/>
      <c r="CI15" s="860"/>
      <c r="CJ15" s="860"/>
      <c r="CK15" s="860"/>
      <c r="CL15" s="860"/>
      <c r="CM15" s="860"/>
      <c r="CN15" s="860"/>
      <c r="CO15" s="860"/>
      <c r="CP15" s="860"/>
      <c r="CQ15" s="860"/>
      <c r="CR15" s="101"/>
      <c r="CS15" s="101"/>
      <c r="CT15" s="99"/>
      <c r="CU15" s="1109"/>
      <c r="CV15" s="1109"/>
      <c r="CW15" s="1109"/>
      <c r="CX15" s="1109"/>
      <c r="CY15" s="100"/>
      <c r="DM15" s="189"/>
      <c r="DN15" s="72"/>
      <c r="DO15" s="300"/>
      <c r="DP15" s="72"/>
    </row>
    <row r="16" spans="2:120" ht="13.5" customHeight="1">
      <c r="B16" s="256"/>
      <c r="C16" s="810" t="s">
        <v>71</v>
      </c>
      <c r="D16" s="810"/>
      <c r="E16" s="810"/>
      <c r="F16" s="810"/>
      <c r="G16" s="1287"/>
      <c r="H16" s="1287"/>
      <c r="I16" s="1287"/>
      <c r="J16" s="1287"/>
      <c r="K16" s="1287"/>
      <c r="L16" s="1287"/>
      <c r="M16" s="1287"/>
      <c r="N16" s="1287"/>
      <c r="O16" s="1287"/>
      <c r="P16" s="1287"/>
      <c r="Q16" s="1287"/>
      <c r="R16" s="832" t="s">
        <v>72</v>
      </c>
      <c r="S16" s="832"/>
      <c r="T16" s="102"/>
      <c r="U16" s="832"/>
      <c r="V16" s="832"/>
      <c r="W16" s="103"/>
      <c r="X16" s="1104"/>
      <c r="Y16" s="1104"/>
      <c r="Z16" s="1104"/>
      <c r="AA16" s="1104"/>
      <c r="AB16" s="1104"/>
      <c r="AC16" s="1104"/>
      <c r="AD16" s="1104"/>
      <c r="AE16" s="1104"/>
      <c r="AF16" s="1104"/>
      <c r="AG16" s="1104"/>
      <c r="AH16" s="1104"/>
      <c r="AI16" s="1104"/>
      <c r="AJ16" s="98"/>
      <c r="AK16" s="98"/>
      <c r="AL16" s="99"/>
      <c r="AM16" s="1106" t="s">
        <v>150</v>
      </c>
      <c r="AN16" s="1106"/>
      <c r="AO16" s="1106"/>
      <c r="AP16" s="1106"/>
      <c r="AQ16" s="1106"/>
      <c r="AR16" s="1106"/>
      <c r="AS16" s="1106"/>
      <c r="AT16" s="1106"/>
      <c r="AU16" s="1106"/>
      <c r="AV16" s="1106"/>
      <c r="AW16" s="1106"/>
      <c r="AX16" s="1106"/>
      <c r="AY16" s="1076" t="str">
        <f>IF('【見本】様式1号(総括請求書)'!AP17="","",'【見本】様式1号(総括請求書)'!AP17)</f>
        <v>T123456789012</v>
      </c>
      <c r="AZ16" s="1076"/>
      <c r="BA16" s="1076"/>
      <c r="BB16" s="1076"/>
      <c r="BC16" s="1076"/>
      <c r="BD16" s="1076"/>
      <c r="BE16" s="1076"/>
      <c r="BF16" s="1076"/>
      <c r="BG16" s="300"/>
      <c r="BH16" s="259"/>
      <c r="BK16" s="810" t="s">
        <v>71</v>
      </c>
      <c r="BL16" s="810"/>
      <c r="BM16" s="810"/>
      <c r="BN16" s="810"/>
      <c r="BO16" s="1108"/>
      <c r="BP16" s="1108"/>
      <c r="BQ16" s="1108"/>
      <c r="BR16" s="1108"/>
      <c r="BS16" s="1108"/>
      <c r="BT16" s="1108"/>
      <c r="BU16" s="1108"/>
      <c r="BV16" s="1108"/>
      <c r="BW16" s="1108"/>
      <c r="BX16" s="1108"/>
      <c r="BY16" s="1108"/>
      <c r="BZ16" s="832" t="s">
        <v>72</v>
      </c>
      <c r="CA16" s="832"/>
      <c r="CB16" s="102"/>
      <c r="CC16" s="832"/>
      <c r="CD16" s="832"/>
      <c r="CE16" s="260"/>
      <c r="CF16" s="861"/>
      <c r="CG16" s="861"/>
      <c r="CH16" s="861"/>
      <c r="CI16" s="861"/>
      <c r="CJ16" s="861"/>
      <c r="CK16" s="861"/>
      <c r="CL16" s="861"/>
      <c r="CM16" s="861"/>
      <c r="CN16" s="861"/>
      <c r="CO16" s="861"/>
      <c r="CP16" s="861"/>
      <c r="CQ16" s="861"/>
      <c r="CR16" s="101"/>
      <c r="CS16" s="101"/>
      <c r="CT16" s="99"/>
      <c r="CU16" s="1106" t="s">
        <v>150</v>
      </c>
      <c r="CV16" s="1106"/>
      <c r="CW16" s="1106"/>
      <c r="CX16" s="1106"/>
      <c r="CY16" s="1106"/>
      <c r="CZ16" s="1106"/>
      <c r="DA16" s="1106"/>
      <c r="DB16" s="1106"/>
      <c r="DC16" s="1106"/>
      <c r="DD16" s="1106"/>
      <c r="DE16" s="1106"/>
      <c r="DF16" s="1106"/>
      <c r="DG16" s="1076" t="str">
        <f>IF(AY16="","",AY16)</f>
        <v>T123456789012</v>
      </c>
      <c r="DH16" s="1076"/>
      <c r="DI16" s="1076"/>
      <c r="DJ16" s="1076"/>
      <c r="DK16" s="1076"/>
      <c r="DL16" s="1076"/>
      <c r="DM16" s="1076"/>
      <c r="DN16" s="1076"/>
      <c r="DO16" s="300"/>
      <c r="DP16" s="72"/>
    </row>
    <row r="17" spans="2:120" ht="3" customHeight="1" thickBot="1">
      <c r="B17" s="256"/>
      <c r="C17" s="77"/>
      <c r="D17" s="77"/>
      <c r="E17" s="77"/>
      <c r="F17" s="77"/>
      <c r="G17" s="104"/>
      <c r="H17" s="104"/>
      <c r="I17" s="104"/>
      <c r="J17" s="77"/>
      <c r="K17" s="77"/>
      <c r="L17" s="77"/>
      <c r="M17" s="104"/>
      <c r="N17" s="77"/>
      <c r="O17" s="104"/>
      <c r="P17" s="77"/>
      <c r="Q17" s="77"/>
      <c r="R17" s="77"/>
      <c r="S17" s="105"/>
      <c r="T17" s="102"/>
      <c r="W17" s="93"/>
      <c r="X17" s="93"/>
      <c r="Y17" s="93"/>
      <c r="Z17" s="93"/>
      <c r="AA17" s="93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106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107"/>
      <c r="BA17" s="303"/>
      <c r="BB17" s="303"/>
      <c r="BC17" s="303"/>
      <c r="BD17" s="303"/>
      <c r="BE17" s="303"/>
      <c r="BF17" s="303"/>
      <c r="BG17" s="108"/>
      <c r="BH17" s="259"/>
      <c r="BK17" s="77"/>
      <c r="BL17" s="77"/>
      <c r="BM17" s="77"/>
      <c r="BN17" s="77"/>
      <c r="BO17" s="104"/>
      <c r="BP17" s="104"/>
      <c r="BQ17" s="104"/>
      <c r="BR17" s="77"/>
      <c r="BS17" s="77"/>
      <c r="BT17" s="77"/>
      <c r="BU17" s="104"/>
      <c r="BV17" s="77"/>
      <c r="BW17" s="104"/>
      <c r="BX17" s="77"/>
      <c r="BY17" s="77"/>
      <c r="BZ17" s="77"/>
      <c r="CA17" s="105"/>
      <c r="CB17" s="102"/>
      <c r="CE17" s="93"/>
      <c r="CF17" s="93"/>
      <c r="CG17" s="93"/>
      <c r="CH17" s="93"/>
      <c r="CI17" s="93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6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107"/>
      <c r="DI17" s="303"/>
      <c r="DJ17" s="303"/>
      <c r="DK17" s="303"/>
      <c r="DL17" s="303"/>
      <c r="DM17" s="303"/>
      <c r="DN17" s="303"/>
      <c r="DO17" s="108"/>
      <c r="DP17" s="72"/>
    </row>
    <row r="18" spans="2:120" ht="5.25" customHeight="1" thickBot="1">
      <c r="B18" s="256"/>
      <c r="C18" s="77"/>
      <c r="D18" s="77"/>
      <c r="E18" s="77"/>
      <c r="F18" s="77"/>
      <c r="G18" s="104"/>
      <c r="H18" s="104"/>
      <c r="I18" s="104"/>
      <c r="J18" s="77"/>
      <c r="K18" s="77"/>
      <c r="L18" s="77"/>
      <c r="M18" s="104"/>
      <c r="N18" s="77"/>
      <c r="O18" s="104"/>
      <c r="P18" s="77"/>
      <c r="Q18" s="77"/>
      <c r="R18" s="77"/>
      <c r="S18" s="105"/>
      <c r="T18" s="102"/>
      <c r="W18" s="93"/>
      <c r="X18" s="93"/>
      <c r="Y18" s="93"/>
      <c r="Z18" s="93"/>
      <c r="AA18" s="93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109"/>
      <c r="AM18" s="190"/>
      <c r="AN18" s="190"/>
      <c r="AO18" s="190"/>
      <c r="AP18" s="190"/>
      <c r="AQ18" s="72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72"/>
      <c r="BH18" s="259"/>
      <c r="BK18" s="261"/>
      <c r="BL18" s="261"/>
      <c r="BM18" s="261"/>
      <c r="BN18" s="261"/>
      <c r="BO18" s="262"/>
      <c r="BP18" s="262"/>
      <c r="BQ18" s="262"/>
      <c r="BR18" s="261"/>
      <c r="BS18" s="261"/>
      <c r="BT18" s="261"/>
      <c r="BU18" s="262"/>
      <c r="BV18" s="261"/>
      <c r="BW18" s="262"/>
      <c r="BX18" s="261"/>
      <c r="BY18" s="261"/>
      <c r="BZ18" s="261"/>
      <c r="CA18" s="263"/>
      <c r="CB18" s="264"/>
      <c r="CE18" s="93"/>
      <c r="CF18" s="93"/>
      <c r="CG18" s="93"/>
      <c r="CH18" s="93"/>
      <c r="CI18" s="93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10"/>
      <c r="CU18" s="190"/>
      <c r="CV18" s="190"/>
      <c r="CW18" s="190"/>
      <c r="CX18" s="190"/>
      <c r="CY18" s="72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72"/>
      <c r="DP18" s="72"/>
    </row>
    <row r="19" spans="2:120" ht="5.25" customHeight="1">
      <c r="B19" s="256"/>
      <c r="C19" s="867" t="s">
        <v>120</v>
      </c>
      <c r="D19" s="868"/>
      <c r="E19" s="868"/>
      <c r="F19" s="868"/>
      <c r="G19" s="868"/>
      <c r="H19" s="868"/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8"/>
      <c r="AI19" s="868"/>
      <c r="AJ19" s="868"/>
      <c r="AK19" s="868"/>
      <c r="AL19" s="868"/>
      <c r="AM19" s="868"/>
      <c r="AN19" s="868"/>
      <c r="AO19" s="868"/>
      <c r="AP19" s="868"/>
      <c r="AQ19" s="868"/>
      <c r="AR19" s="868"/>
      <c r="AS19" s="868"/>
      <c r="AT19" s="868"/>
      <c r="AU19" s="868"/>
      <c r="AV19" s="868"/>
      <c r="AW19" s="868"/>
      <c r="AX19" s="868"/>
      <c r="AY19" s="868"/>
      <c r="AZ19" s="868"/>
      <c r="BA19" s="868"/>
      <c r="BB19" s="868"/>
      <c r="BC19" s="868"/>
      <c r="BD19" s="868"/>
      <c r="BE19" s="868"/>
      <c r="BF19" s="868"/>
      <c r="BG19" s="869"/>
      <c r="BH19" s="259"/>
      <c r="BK19" s="873" t="s">
        <v>120</v>
      </c>
      <c r="BL19" s="874"/>
      <c r="BM19" s="874"/>
      <c r="BN19" s="874"/>
      <c r="BO19" s="874"/>
      <c r="BP19" s="874"/>
      <c r="BQ19" s="874"/>
      <c r="BR19" s="874"/>
      <c r="BS19" s="874"/>
      <c r="BT19" s="874"/>
      <c r="BU19" s="874"/>
      <c r="BV19" s="874"/>
      <c r="BW19" s="874"/>
      <c r="BX19" s="874"/>
      <c r="BY19" s="874"/>
      <c r="BZ19" s="874"/>
      <c r="CA19" s="874"/>
      <c r="CB19" s="874"/>
      <c r="CC19" s="874"/>
      <c r="CD19" s="874"/>
      <c r="CE19" s="874"/>
      <c r="CF19" s="874"/>
      <c r="CG19" s="874"/>
      <c r="CH19" s="874"/>
      <c r="CI19" s="874"/>
      <c r="CJ19" s="874"/>
      <c r="CK19" s="874"/>
      <c r="CL19" s="874"/>
      <c r="CM19" s="874"/>
      <c r="CN19" s="874"/>
      <c r="CO19" s="874"/>
      <c r="CP19" s="874"/>
      <c r="CQ19" s="874"/>
      <c r="CR19" s="874"/>
      <c r="CS19" s="874"/>
      <c r="CT19" s="874"/>
      <c r="CU19" s="874"/>
      <c r="CV19" s="874"/>
      <c r="CW19" s="874"/>
      <c r="CX19" s="874"/>
      <c r="CY19" s="874"/>
      <c r="CZ19" s="874"/>
      <c r="DA19" s="874"/>
      <c r="DB19" s="874"/>
      <c r="DC19" s="874"/>
      <c r="DD19" s="874"/>
      <c r="DE19" s="874"/>
      <c r="DF19" s="874"/>
      <c r="DG19" s="874"/>
      <c r="DH19" s="874"/>
      <c r="DI19" s="874"/>
      <c r="DJ19" s="874"/>
      <c r="DK19" s="874"/>
      <c r="DL19" s="874"/>
      <c r="DM19" s="874"/>
      <c r="DN19" s="874"/>
      <c r="DO19" s="875"/>
      <c r="DP19" s="72"/>
    </row>
    <row r="20" spans="2:120" ht="7.5" customHeight="1">
      <c r="B20" s="256"/>
      <c r="C20" s="870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871"/>
      <c r="Q20" s="871"/>
      <c r="R20" s="871"/>
      <c r="S20" s="871"/>
      <c r="T20" s="871"/>
      <c r="U20" s="871"/>
      <c r="V20" s="871"/>
      <c r="W20" s="871"/>
      <c r="X20" s="871"/>
      <c r="Y20" s="871"/>
      <c r="Z20" s="871"/>
      <c r="AA20" s="871"/>
      <c r="AB20" s="871"/>
      <c r="AC20" s="871"/>
      <c r="AD20" s="871"/>
      <c r="AE20" s="871"/>
      <c r="AF20" s="871"/>
      <c r="AG20" s="871"/>
      <c r="AH20" s="871"/>
      <c r="AI20" s="871"/>
      <c r="AJ20" s="871"/>
      <c r="AK20" s="871"/>
      <c r="AL20" s="871"/>
      <c r="AM20" s="871"/>
      <c r="AN20" s="871"/>
      <c r="AO20" s="871"/>
      <c r="AP20" s="871"/>
      <c r="AQ20" s="871"/>
      <c r="AR20" s="871"/>
      <c r="AS20" s="871"/>
      <c r="AT20" s="871"/>
      <c r="AU20" s="871"/>
      <c r="AV20" s="871"/>
      <c r="AW20" s="871"/>
      <c r="AX20" s="871"/>
      <c r="AY20" s="871"/>
      <c r="AZ20" s="871"/>
      <c r="BA20" s="871"/>
      <c r="BB20" s="871"/>
      <c r="BC20" s="871"/>
      <c r="BD20" s="871"/>
      <c r="BE20" s="871"/>
      <c r="BF20" s="871"/>
      <c r="BG20" s="872"/>
      <c r="BH20" s="265"/>
      <c r="BK20" s="876"/>
      <c r="BL20" s="877"/>
      <c r="BM20" s="877"/>
      <c r="BN20" s="877"/>
      <c r="BO20" s="877"/>
      <c r="BP20" s="877"/>
      <c r="BQ20" s="877"/>
      <c r="BR20" s="877"/>
      <c r="BS20" s="877"/>
      <c r="BT20" s="877"/>
      <c r="BU20" s="877"/>
      <c r="BV20" s="877"/>
      <c r="BW20" s="877"/>
      <c r="BX20" s="877"/>
      <c r="BY20" s="877"/>
      <c r="BZ20" s="877"/>
      <c r="CA20" s="877"/>
      <c r="CB20" s="877"/>
      <c r="CC20" s="877"/>
      <c r="CD20" s="877"/>
      <c r="CE20" s="877"/>
      <c r="CF20" s="877"/>
      <c r="CG20" s="877"/>
      <c r="CH20" s="877"/>
      <c r="CI20" s="877"/>
      <c r="CJ20" s="877"/>
      <c r="CK20" s="877"/>
      <c r="CL20" s="877"/>
      <c r="CM20" s="877"/>
      <c r="CN20" s="877"/>
      <c r="CO20" s="877"/>
      <c r="CP20" s="877"/>
      <c r="CQ20" s="877"/>
      <c r="CR20" s="877"/>
      <c r="CS20" s="877"/>
      <c r="CT20" s="877"/>
      <c r="CU20" s="877"/>
      <c r="CV20" s="877"/>
      <c r="CW20" s="877"/>
      <c r="CX20" s="877"/>
      <c r="CY20" s="877"/>
      <c r="CZ20" s="877"/>
      <c r="DA20" s="877"/>
      <c r="DB20" s="877"/>
      <c r="DC20" s="877"/>
      <c r="DD20" s="877"/>
      <c r="DE20" s="877"/>
      <c r="DF20" s="877"/>
      <c r="DG20" s="877"/>
      <c r="DH20" s="877"/>
      <c r="DI20" s="877"/>
      <c r="DJ20" s="877"/>
      <c r="DK20" s="877"/>
      <c r="DL20" s="877"/>
      <c r="DM20" s="877"/>
      <c r="DN20" s="877"/>
      <c r="DO20" s="878"/>
      <c r="DP20" s="111"/>
    </row>
    <row r="21" spans="2:120" s="112" customFormat="1" ht="12" customHeight="1">
      <c r="B21" s="266"/>
      <c r="C21" s="863" t="s">
        <v>73</v>
      </c>
      <c r="D21" s="864"/>
      <c r="E21" s="864"/>
      <c r="F21" s="864"/>
      <c r="G21" s="864"/>
      <c r="H21" s="864"/>
      <c r="I21" s="865"/>
      <c r="J21" s="847" t="s">
        <v>74</v>
      </c>
      <c r="K21" s="864"/>
      <c r="L21" s="865"/>
      <c r="M21" s="846" t="s">
        <v>134</v>
      </c>
      <c r="N21" s="846"/>
      <c r="O21" s="846"/>
      <c r="P21" s="846"/>
      <c r="Q21" s="846"/>
      <c r="R21" s="846"/>
      <c r="S21" s="846"/>
      <c r="T21" s="846" t="s">
        <v>75</v>
      </c>
      <c r="U21" s="846"/>
      <c r="V21" s="846"/>
      <c r="W21" s="846"/>
      <c r="X21" s="866" t="s">
        <v>76</v>
      </c>
      <c r="Y21" s="866"/>
      <c r="Z21" s="866"/>
      <c r="AA21" s="866"/>
      <c r="AB21" s="866"/>
      <c r="AC21" s="866"/>
      <c r="AD21" s="866"/>
      <c r="AE21" s="866"/>
      <c r="AF21" s="846" t="s">
        <v>116</v>
      </c>
      <c r="AG21" s="846"/>
      <c r="AH21" s="846"/>
      <c r="AI21" s="846"/>
      <c r="AJ21" s="846"/>
      <c r="AK21" s="846"/>
      <c r="AL21" s="846"/>
      <c r="AM21" s="846" t="s">
        <v>77</v>
      </c>
      <c r="AN21" s="846"/>
      <c r="AO21" s="846"/>
      <c r="AP21" s="846"/>
      <c r="AQ21" s="846"/>
      <c r="AR21" s="846"/>
      <c r="AS21" s="846"/>
      <c r="AT21" s="846"/>
      <c r="AU21" s="846" t="s">
        <v>78</v>
      </c>
      <c r="AV21" s="846"/>
      <c r="AW21" s="846"/>
      <c r="AX21" s="846"/>
      <c r="AY21" s="846"/>
      <c r="AZ21" s="846"/>
      <c r="BA21" s="846"/>
      <c r="BB21" s="846" t="s">
        <v>79</v>
      </c>
      <c r="BC21" s="846"/>
      <c r="BD21" s="846"/>
      <c r="BE21" s="847"/>
      <c r="BF21" s="847"/>
      <c r="BG21" s="879"/>
      <c r="BH21" s="267"/>
      <c r="BK21" s="880" t="s">
        <v>73</v>
      </c>
      <c r="BL21" s="864"/>
      <c r="BM21" s="864"/>
      <c r="BN21" s="864"/>
      <c r="BO21" s="864"/>
      <c r="BP21" s="864"/>
      <c r="BQ21" s="865"/>
      <c r="BR21" s="847" t="s">
        <v>74</v>
      </c>
      <c r="BS21" s="864"/>
      <c r="BT21" s="865"/>
      <c r="BU21" s="846" t="s">
        <v>134</v>
      </c>
      <c r="BV21" s="846"/>
      <c r="BW21" s="846"/>
      <c r="BX21" s="846"/>
      <c r="BY21" s="846"/>
      <c r="BZ21" s="846"/>
      <c r="CA21" s="846"/>
      <c r="CB21" s="846" t="s">
        <v>75</v>
      </c>
      <c r="CC21" s="846"/>
      <c r="CD21" s="846"/>
      <c r="CE21" s="846"/>
      <c r="CF21" s="866" t="s">
        <v>76</v>
      </c>
      <c r="CG21" s="866"/>
      <c r="CH21" s="866"/>
      <c r="CI21" s="866"/>
      <c r="CJ21" s="866"/>
      <c r="CK21" s="866"/>
      <c r="CL21" s="866"/>
      <c r="CM21" s="866"/>
      <c r="CN21" s="846" t="s">
        <v>116</v>
      </c>
      <c r="CO21" s="846"/>
      <c r="CP21" s="846"/>
      <c r="CQ21" s="846"/>
      <c r="CR21" s="846"/>
      <c r="CS21" s="846"/>
      <c r="CT21" s="846"/>
      <c r="CU21" s="846" t="s">
        <v>77</v>
      </c>
      <c r="CV21" s="846"/>
      <c r="CW21" s="846"/>
      <c r="CX21" s="846"/>
      <c r="CY21" s="846"/>
      <c r="CZ21" s="846"/>
      <c r="DA21" s="846"/>
      <c r="DB21" s="846"/>
      <c r="DC21" s="846"/>
      <c r="DD21" s="846" t="s">
        <v>78</v>
      </c>
      <c r="DE21" s="846"/>
      <c r="DF21" s="846"/>
      <c r="DG21" s="846"/>
      <c r="DH21" s="846"/>
      <c r="DI21" s="846"/>
      <c r="DJ21" s="846" t="s">
        <v>79</v>
      </c>
      <c r="DK21" s="846"/>
      <c r="DL21" s="846"/>
      <c r="DM21" s="847"/>
      <c r="DN21" s="847"/>
      <c r="DO21" s="848"/>
      <c r="DP21" s="113"/>
    </row>
    <row r="22" spans="2:120" ht="13.5" customHeight="1">
      <c r="B22" s="256"/>
      <c r="C22" s="849">
        <v>5</v>
      </c>
      <c r="D22" s="851" t="s">
        <v>80</v>
      </c>
      <c r="E22" s="851"/>
      <c r="F22" s="853">
        <v>5001</v>
      </c>
      <c r="G22" s="853"/>
      <c r="H22" s="855" t="s">
        <v>80</v>
      </c>
      <c r="I22" s="857">
        <v>1</v>
      </c>
      <c r="J22" s="948" t="s">
        <v>81</v>
      </c>
      <c r="K22" s="950">
        <v>2</v>
      </c>
      <c r="L22" s="952" t="s">
        <v>82</v>
      </c>
      <c r="M22" s="954">
        <v>49500000</v>
      </c>
      <c r="N22" s="955"/>
      <c r="O22" s="955"/>
      <c r="P22" s="955"/>
      <c r="Q22" s="955"/>
      <c r="R22" s="955"/>
      <c r="S22" s="956"/>
      <c r="T22" s="960">
        <v>3300000</v>
      </c>
      <c r="U22" s="961"/>
      <c r="V22" s="961"/>
      <c r="W22" s="962"/>
      <c r="X22" s="897">
        <f>IF(M22="","",M22+T22)</f>
        <v>52800000</v>
      </c>
      <c r="Y22" s="898"/>
      <c r="Z22" s="898"/>
      <c r="AA22" s="898"/>
      <c r="AB22" s="898"/>
      <c r="AC22" s="898"/>
      <c r="AD22" s="898"/>
      <c r="AE22" s="899"/>
      <c r="AF22" s="954">
        <v>33000000</v>
      </c>
      <c r="AG22" s="955"/>
      <c r="AH22" s="955"/>
      <c r="AI22" s="955"/>
      <c r="AJ22" s="955"/>
      <c r="AK22" s="955"/>
      <c r="AL22" s="956"/>
      <c r="AM22" s="881">
        <f>IF(M22="","",IF(AM53="",'様式3号(様式2号つづき)'!AI44,AM53))</f>
        <v>19800000</v>
      </c>
      <c r="AN22" s="882"/>
      <c r="AO22" s="882"/>
      <c r="AP22" s="882"/>
      <c r="AQ22" s="882"/>
      <c r="AR22" s="882"/>
      <c r="AS22" s="882"/>
      <c r="AT22" s="887"/>
      <c r="AU22" s="897">
        <f>IF(M22="","",AF22+AM22)</f>
        <v>52800000</v>
      </c>
      <c r="AV22" s="898"/>
      <c r="AW22" s="898"/>
      <c r="AX22" s="898"/>
      <c r="AY22" s="898"/>
      <c r="AZ22" s="898"/>
      <c r="BA22" s="899"/>
      <c r="BB22" s="897">
        <f>IF(M22="","",X22-AU22)</f>
        <v>0</v>
      </c>
      <c r="BC22" s="898"/>
      <c r="BD22" s="898"/>
      <c r="BE22" s="898"/>
      <c r="BF22" s="898"/>
      <c r="BG22" s="903"/>
      <c r="BH22" s="114"/>
      <c r="BK22" s="909">
        <f>IF(C22="","",C22)</f>
        <v>5</v>
      </c>
      <c r="BL22" s="911" t="s">
        <v>80</v>
      </c>
      <c r="BM22" s="911"/>
      <c r="BN22" s="936">
        <f>IF(F22="","",F22)</f>
        <v>5001</v>
      </c>
      <c r="BO22" s="936" t="str">
        <f>IF(G22="","",G22)</f>
        <v/>
      </c>
      <c r="BP22" s="938" t="s">
        <v>83</v>
      </c>
      <c r="BQ22" s="940">
        <f>IF(I22="","",I22)</f>
        <v>1</v>
      </c>
      <c r="BR22" s="942" t="s">
        <v>81</v>
      </c>
      <c r="BS22" s="944">
        <f>IF(K22="","",K22)</f>
        <v>2</v>
      </c>
      <c r="BT22" s="946" t="s">
        <v>82</v>
      </c>
      <c r="BU22" s="881">
        <f t="shared" ref="BU22:DA22" si="0">IF(M22="","",M22)</f>
        <v>49500000</v>
      </c>
      <c r="BV22" s="882" t="str">
        <f t="shared" si="0"/>
        <v/>
      </c>
      <c r="BW22" s="882" t="str">
        <f t="shared" si="0"/>
        <v/>
      </c>
      <c r="BX22" s="882" t="str">
        <f t="shared" si="0"/>
        <v/>
      </c>
      <c r="BY22" s="882" t="str">
        <f t="shared" si="0"/>
        <v/>
      </c>
      <c r="BZ22" s="882" t="str">
        <f t="shared" si="0"/>
        <v/>
      </c>
      <c r="CA22" s="887" t="str">
        <f t="shared" si="0"/>
        <v/>
      </c>
      <c r="CB22" s="905">
        <f t="shared" si="0"/>
        <v>3300000</v>
      </c>
      <c r="CC22" s="905" t="str">
        <f t="shared" si="0"/>
        <v/>
      </c>
      <c r="CD22" s="905" t="str">
        <f t="shared" si="0"/>
        <v/>
      </c>
      <c r="CE22" s="905" t="str">
        <f t="shared" si="0"/>
        <v/>
      </c>
      <c r="CF22" s="907">
        <f t="shared" si="0"/>
        <v>52800000</v>
      </c>
      <c r="CG22" s="907" t="str">
        <f t="shared" si="0"/>
        <v/>
      </c>
      <c r="CH22" s="907" t="str">
        <f t="shared" si="0"/>
        <v/>
      </c>
      <c r="CI22" s="907" t="str">
        <f t="shared" si="0"/>
        <v/>
      </c>
      <c r="CJ22" s="907" t="str">
        <f t="shared" si="0"/>
        <v/>
      </c>
      <c r="CK22" s="907" t="str">
        <f t="shared" si="0"/>
        <v/>
      </c>
      <c r="CL22" s="907" t="str">
        <f t="shared" si="0"/>
        <v/>
      </c>
      <c r="CM22" s="907" t="str">
        <f t="shared" si="0"/>
        <v/>
      </c>
      <c r="CN22" s="907">
        <f t="shared" si="0"/>
        <v>33000000</v>
      </c>
      <c r="CO22" s="907" t="str">
        <f t="shared" si="0"/>
        <v/>
      </c>
      <c r="CP22" s="907" t="str">
        <f t="shared" si="0"/>
        <v/>
      </c>
      <c r="CQ22" s="907" t="str">
        <f t="shared" si="0"/>
        <v/>
      </c>
      <c r="CR22" s="907" t="str">
        <f t="shared" si="0"/>
        <v/>
      </c>
      <c r="CS22" s="907" t="str">
        <f t="shared" si="0"/>
        <v/>
      </c>
      <c r="CT22" s="907" t="str">
        <f t="shared" si="0"/>
        <v/>
      </c>
      <c r="CU22" s="907">
        <f t="shared" si="0"/>
        <v>19800000</v>
      </c>
      <c r="CV22" s="907" t="str">
        <f t="shared" si="0"/>
        <v/>
      </c>
      <c r="CW22" s="907" t="str">
        <f t="shared" si="0"/>
        <v/>
      </c>
      <c r="CX22" s="907" t="str">
        <f t="shared" si="0"/>
        <v/>
      </c>
      <c r="CY22" s="907" t="str">
        <f t="shared" si="0"/>
        <v/>
      </c>
      <c r="CZ22" s="907" t="str">
        <f t="shared" si="0"/>
        <v/>
      </c>
      <c r="DA22" s="907" t="str">
        <f t="shared" si="0"/>
        <v/>
      </c>
      <c r="DB22" s="907"/>
      <c r="DC22" s="907" t="str">
        <f>IF(AT22="","",AT22)</f>
        <v/>
      </c>
      <c r="DD22" s="907">
        <f>IF(AU22="","",AU22)</f>
        <v>52800000</v>
      </c>
      <c r="DE22" s="907" t="str">
        <f>IF(AV22="","",AV22)</f>
        <v/>
      </c>
      <c r="DF22" s="907" t="str">
        <f>IF(AW22="","",AW22)</f>
        <v/>
      </c>
      <c r="DG22" s="907" t="str">
        <f>IF(AX22="","",AX22)</f>
        <v/>
      </c>
      <c r="DH22" s="907" t="str">
        <f t="shared" ref="DH22:DL22" si="1">IF(AZ22="","",AZ22)</f>
        <v/>
      </c>
      <c r="DI22" s="907" t="str">
        <f t="shared" si="1"/>
        <v/>
      </c>
      <c r="DJ22" s="881">
        <f t="shared" si="1"/>
        <v>0</v>
      </c>
      <c r="DK22" s="882" t="str">
        <f t="shared" si="1"/>
        <v/>
      </c>
      <c r="DL22" s="882" t="str">
        <f t="shared" si="1"/>
        <v/>
      </c>
      <c r="DM22" s="882"/>
      <c r="DN22" s="882"/>
      <c r="DO22" s="883" t="str">
        <f>IF(BG22="","",BG22)</f>
        <v/>
      </c>
      <c r="DP22" s="115"/>
    </row>
    <row r="23" spans="2:120" ht="14.25" customHeight="1" thickBot="1">
      <c r="B23" s="256"/>
      <c r="C23" s="850"/>
      <c r="D23" s="852"/>
      <c r="E23" s="852"/>
      <c r="F23" s="854"/>
      <c r="G23" s="854"/>
      <c r="H23" s="856"/>
      <c r="I23" s="858"/>
      <c r="J23" s="949"/>
      <c r="K23" s="951"/>
      <c r="L23" s="953"/>
      <c r="M23" s="957"/>
      <c r="N23" s="958"/>
      <c r="O23" s="958"/>
      <c r="P23" s="958"/>
      <c r="Q23" s="958"/>
      <c r="R23" s="958"/>
      <c r="S23" s="959"/>
      <c r="T23" s="963"/>
      <c r="U23" s="964"/>
      <c r="V23" s="964"/>
      <c r="W23" s="965"/>
      <c r="X23" s="900"/>
      <c r="Y23" s="901"/>
      <c r="Z23" s="901"/>
      <c r="AA23" s="901"/>
      <c r="AB23" s="901"/>
      <c r="AC23" s="901"/>
      <c r="AD23" s="901"/>
      <c r="AE23" s="902"/>
      <c r="AF23" s="957"/>
      <c r="AG23" s="958"/>
      <c r="AH23" s="958"/>
      <c r="AI23" s="958"/>
      <c r="AJ23" s="958"/>
      <c r="AK23" s="958"/>
      <c r="AL23" s="959"/>
      <c r="AM23" s="884"/>
      <c r="AN23" s="885"/>
      <c r="AO23" s="885"/>
      <c r="AP23" s="885"/>
      <c r="AQ23" s="885"/>
      <c r="AR23" s="885"/>
      <c r="AS23" s="885"/>
      <c r="AT23" s="966"/>
      <c r="AU23" s="900"/>
      <c r="AV23" s="901"/>
      <c r="AW23" s="901"/>
      <c r="AX23" s="901"/>
      <c r="AY23" s="901"/>
      <c r="AZ23" s="901"/>
      <c r="BA23" s="902"/>
      <c r="BB23" s="900"/>
      <c r="BC23" s="901"/>
      <c r="BD23" s="901"/>
      <c r="BE23" s="901"/>
      <c r="BF23" s="901"/>
      <c r="BG23" s="904"/>
      <c r="BH23" s="114"/>
      <c r="BK23" s="910"/>
      <c r="BL23" s="912"/>
      <c r="BM23" s="912"/>
      <c r="BN23" s="937"/>
      <c r="BO23" s="937"/>
      <c r="BP23" s="939"/>
      <c r="BQ23" s="941"/>
      <c r="BR23" s="943"/>
      <c r="BS23" s="945"/>
      <c r="BT23" s="947"/>
      <c r="BU23" s="888"/>
      <c r="BV23" s="889"/>
      <c r="BW23" s="889"/>
      <c r="BX23" s="889"/>
      <c r="BY23" s="889"/>
      <c r="BZ23" s="889"/>
      <c r="CA23" s="890"/>
      <c r="CB23" s="906"/>
      <c r="CC23" s="906"/>
      <c r="CD23" s="906"/>
      <c r="CE23" s="906"/>
      <c r="CF23" s="908"/>
      <c r="CG23" s="908"/>
      <c r="CH23" s="908"/>
      <c r="CI23" s="908"/>
      <c r="CJ23" s="908"/>
      <c r="CK23" s="908"/>
      <c r="CL23" s="908"/>
      <c r="CM23" s="908"/>
      <c r="CN23" s="908"/>
      <c r="CO23" s="908"/>
      <c r="CP23" s="908"/>
      <c r="CQ23" s="908"/>
      <c r="CR23" s="908"/>
      <c r="CS23" s="908"/>
      <c r="CT23" s="908"/>
      <c r="CU23" s="908"/>
      <c r="CV23" s="908"/>
      <c r="CW23" s="908"/>
      <c r="CX23" s="908"/>
      <c r="CY23" s="908"/>
      <c r="CZ23" s="908"/>
      <c r="DA23" s="908"/>
      <c r="DB23" s="908"/>
      <c r="DC23" s="908"/>
      <c r="DD23" s="908"/>
      <c r="DE23" s="908"/>
      <c r="DF23" s="908"/>
      <c r="DG23" s="908"/>
      <c r="DH23" s="908"/>
      <c r="DI23" s="908"/>
      <c r="DJ23" s="884"/>
      <c r="DK23" s="885"/>
      <c r="DL23" s="885"/>
      <c r="DM23" s="885"/>
      <c r="DN23" s="885"/>
      <c r="DO23" s="886"/>
      <c r="DP23" s="115"/>
    </row>
    <row r="24" spans="2:120" ht="17.25" customHeight="1" thickBot="1">
      <c r="B24" s="256"/>
      <c r="C24" s="172"/>
      <c r="D24" s="155"/>
      <c r="E24" s="155"/>
      <c r="F24" s="173"/>
      <c r="G24" s="173"/>
      <c r="H24" s="156"/>
      <c r="I24" s="172"/>
      <c r="J24" s="157"/>
      <c r="K24" s="174"/>
      <c r="L24" s="158"/>
      <c r="M24" s="159"/>
      <c r="N24" s="159"/>
      <c r="O24" s="159"/>
      <c r="P24" s="159"/>
      <c r="Q24" s="159"/>
      <c r="R24" s="159"/>
      <c r="S24" s="159"/>
      <c r="T24" s="175"/>
      <c r="U24" s="175"/>
      <c r="V24" s="175"/>
      <c r="W24" s="175"/>
      <c r="X24" s="159"/>
      <c r="Y24" s="159"/>
      <c r="Z24" s="159"/>
      <c r="AA24" s="159"/>
      <c r="AB24" s="160"/>
      <c r="AC24" s="926" t="s">
        <v>129</v>
      </c>
      <c r="AD24" s="927"/>
      <c r="AE24" s="927"/>
      <c r="AF24" s="927"/>
      <c r="AG24" s="927"/>
      <c r="AH24" s="927"/>
      <c r="AI24" s="927"/>
      <c r="AJ24" s="927"/>
      <c r="AK24" s="927"/>
      <c r="AL24" s="928"/>
      <c r="AM24" s="929" t="str">
        <f>IF(M22="","%",TEXT(AM22/X22,"0.00%"))</f>
        <v>37.50%</v>
      </c>
      <c r="AN24" s="929"/>
      <c r="AO24" s="929"/>
      <c r="AP24" s="929"/>
      <c r="AQ24" s="929"/>
      <c r="AR24" s="929"/>
      <c r="AS24" s="929"/>
      <c r="AT24" s="929"/>
      <c r="AU24" s="930" t="str">
        <f>IF(M22="","%",TEXT(AU22/X22,"0.00%"))</f>
        <v>100.00%</v>
      </c>
      <c r="AV24" s="930"/>
      <c r="AW24" s="930"/>
      <c r="AX24" s="930"/>
      <c r="AY24" s="930"/>
      <c r="AZ24" s="930"/>
      <c r="BA24" s="930"/>
      <c r="BB24" s="930" t="str">
        <f>IF(M22="","%",TEXT(BB22/X22,"0.00%"))</f>
        <v>0.00%</v>
      </c>
      <c r="BC24" s="930"/>
      <c r="BD24" s="930"/>
      <c r="BE24" s="930"/>
      <c r="BF24" s="930"/>
      <c r="BG24" s="931"/>
      <c r="BH24" s="114"/>
      <c r="BK24" s="153"/>
      <c r="BL24" s="129"/>
      <c r="BM24" s="129"/>
      <c r="BN24" s="154"/>
      <c r="BO24" s="154"/>
      <c r="BP24" s="131"/>
      <c r="BQ24" s="153"/>
      <c r="BR24" s="268"/>
      <c r="BS24" s="128"/>
      <c r="BT24" s="269"/>
      <c r="BU24" s="186"/>
      <c r="BV24" s="186"/>
      <c r="BW24" s="186"/>
      <c r="BX24" s="186"/>
      <c r="BY24" s="186"/>
      <c r="BZ24" s="186"/>
      <c r="CA24" s="186"/>
      <c r="CB24" s="161"/>
      <c r="CC24" s="161"/>
      <c r="CD24" s="161"/>
      <c r="CE24" s="161"/>
      <c r="CF24" s="135"/>
      <c r="CG24" s="135"/>
      <c r="CH24" s="135"/>
      <c r="CI24" s="135"/>
      <c r="CJ24" s="135"/>
      <c r="CK24" s="90"/>
      <c r="CL24" s="967" t="s">
        <v>129</v>
      </c>
      <c r="CM24" s="927"/>
      <c r="CN24" s="927"/>
      <c r="CO24" s="927"/>
      <c r="CP24" s="927"/>
      <c r="CQ24" s="927"/>
      <c r="CR24" s="927"/>
      <c r="CS24" s="927"/>
      <c r="CT24" s="928"/>
      <c r="CU24" s="932" t="str">
        <f>IF(M22="","%",AM24)</f>
        <v>37.50%</v>
      </c>
      <c r="CV24" s="933"/>
      <c r="CW24" s="933"/>
      <c r="CX24" s="933"/>
      <c r="CY24" s="933"/>
      <c r="CZ24" s="933"/>
      <c r="DA24" s="933"/>
      <c r="DB24" s="933"/>
      <c r="DC24" s="934"/>
      <c r="DD24" s="930" t="str">
        <f>IF(M22="","%",AU24)</f>
        <v>100.00%</v>
      </c>
      <c r="DE24" s="930"/>
      <c r="DF24" s="930"/>
      <c r="DG24" s="930"/>
      <c r="DH24" s="930"/>
      <c r="DI24" s="930"/>
      <c r="DJ24" s="930" t="str">
        <f>IF(M22="","%",BB24)</f>
        <v>0.00%</v>
      </c>
      <c r="DK24" s="930"/>
      <c r="DL24" s="930"/>
      <c r="DM24" s="930"/>
      <c r="DN24" s="930"/>
      <c r="DO24" s="935"/>
      <c r="DP24" s="115"/>
    </row>
    <row r="25" spans="2:120" ht="3" customHeight="1">
      <c r="B25" s="256"/>
      <c r="C25" s="128"/>
      <c r="D25" s="187"/>
      <c r="E25" s="187"/>
      <c r="F25" s="130"/>
      <c r="G25" s="130"/>
      <c r="H25" s="188"/>
      <c r="I25" s="128"/>
      <c r="J25" s="132"/>
      <c r="K25" s="128"/>
      <c r="L25" s="133"/>
      <c r="M25" s="186"/>
      <c r="N25" s="186"/>
      <c r="O25" s="186"/>
      <c r="P25" s="186"/>
      <c r="Q25" s="186"/>
      <c r="R25" s="186"/>
      <c r="S25" s="186"/>
      <c r="T25" s="176"/>
      <c r="U25" s="176"/>
      <c r="V25" s="176"/>
      <c r="W25" s="176"/>
      <c r="X25" s="176"/>
      <c r="Y25" s="176"/>
      <c r="Z25" s="176"/>
      <c r="AA25" s="176"/>
      <c r="AB25" s="177"/>
      <c r="AC25" s="918" t="s">
        <v>135</v>
      </c>
      <c r="AD25" s="919"/>
      <c r="AE25" s="919"/>
      <c r="AF25" s="919"/>
      <c r="AG25" s="919"/>
      <c r="AH25" s="919"/>
      <c r="AI25" s="919"/>
      <c r="AJ25" s="919"/>
      <c r="AK25" s="919"/>
      <c r="AL25" s="919"/>
      <c r="AM25" s="919"/>
      <c r="AN25" s="919"/>
      <c r="AO25" s="919"/>
      <c r="AP25" s="919"/>
      <c r="AQ25" s="919"/>
      <c r="AR25" s="919"/>
      <c r="AS25" s="919"/>
      <c r="AT25" s="919"/>
      <c r="AU25" s="919"/>
      <c r="AV25" s="919"/>
      <c r="AW25" s="919"/>
      <c r="AX25" s="919"/>
      <c r="AY25" s="919"/>
      <c r="AZ25" s="919"/>
      <c r="BA25" s="919"/>
      <c r="BB25" s="919"/>
      <c r="BC25" s="919"/>
      <c r="BD25" s="919"/>
      <c r="BE25" s="135"/>
      <c r="BF25" s="135"/>
      <c r="BG25" s="136"/>
      <c r="BH25" s="114"/>
      <c r="BK25" s="128"/>
      <c r="BL25" s="129"/>
      <c r="BM25" s="129"/>
      <c r="BN25" s="130"/>
      <c r="BO25" s="130"/>
      <c r="BP25" s="131"/>
      <c r="BQ25" s="128"/>
      <c r="BR25" s="268"/>
      <c r="BS25" s="128"/>
      <c r="BT25" s="269"/>
      <c r="BU25" s="186"/>
      <c r="BV25" s="186"/>
      <c r="BW25" s="186"/>
      <c r="BX25" s="186"/>
      <c r="BY25" s="186"/>
      <c r="BZ25" s="186"/>
      <c r="CA25" s="186"/>
      <c r="CC25" s="178"/>
      <c r="CD25" s="178"/>
      <c r="CE25" s="178"/>
      <c r="CF25" s="178"/>
      <c r="CG25" s="178"/>
      <c r="CH25" s="178"/>
      <c r="CI25" s="178"/>
      <c r="CJ25" s="178"/>
      <c r="CK25" s="179"/>
      <c r="CL25" s="915" t="s">
        <v>136</v>
      </c>
      <c r="CM25" s="915"/>
      <c r="CN25" s="915"/>
      <c r="CO25" s="915"/>
      <c r="CP25" s="915"/>
      <c r="CQ25" s="915"/>
      <c r="CR25" s="915"/>
      <c r="CS25" s="915"/>
      <c r="CT25" s="915"/>
      <c r="CU25" s="915"/>
      <c r="CV25" s="915"/>
      <c r="CW25" s="915"/>
      <c r="CX25" s="915"/>
      <c r="CY25" s="915"/>
      <c r="CZ25" s="915"/>
      <c r="DA25" s="915"/>
      <c r="DB25" s="915"/>
      <c r="DC25" s="915"/>
      <c r="DD25" s="915"/>
      <c r="DE25" s="915"/>
      <c r="DF25" s="915"/>
      <c r="DG25" s="915"/>
      <c r="DH25" s="915"/>
      <c r="DI25" s="915"/>
      <c r="DJ25" s="915"/>
      <c r="DK25" s="915"/>
      <c r="DL25" s="915"/>
      <c r="DM25" s="135"/>
      <c r="DN25" s="135"/>
      <c r="DO25" s="137"/>
      <c r="DP25" s="115"/>
    </row>
    <row r="26" spans="2:120" ht="35.25" customHeight="1">
      <c r="B26" s="256"/>
      <c r="C26" s="1097" t="s">
        <v>124</v>
      </c>
      <c r="D26" s="1097"/>
      <c r="E26" s="1097"/>
      <c r="F26" s="1097"/>
      <c r="G26" s="1097"/>
      <c r="H26" s="1097"/>
      <c r="I26" s="1097"/>
      <c r="J26" s="1097"/>
      <c r="K26" s="1097"/>
      <c r="L26" s="1097"/>
      <c r="M26" s="1097"/>
      <c r="N26" s="1097"/>
      <c r="O26" s="1097"/>
      <c r="P26" s="1097"/>
      <c r="Q26" s="1097"/>
      <c r="R26" s="1097"/>
      <c r="S26" s="1097"/>
      <c r="T26" s="1097"/>
      <c r="U26" s="1097"/>
      <c r="V26" s="1097"/>
      <c r="W26" s="1097"/>
      <c r="X26" s="1097"/>
      <c r="Y26" s="1097"/>
      <c r="Z26" s="1097"/>
      <c r="AA26" s="1097"/>
      <c r="AB26" s="1097"/>
      <c r="AC26" s="920"/>
      <c r="AD26" s="921"/>
      <c r="AE26" s="921"/>
      <c r="AF26" s="921"/>
      <c r="AG26" s="921"/>
      <c r="AH26" s="921"/>
      <c r="AI26" s="921"/>
      <c r="AJ26" s="921"/>
      <c r="AK26" s="921"/>
      <c r="AL26" s="921"/>
      <c r="AM26" s="921"/>
      <c r="AN26" s="921"/>
      <c r="AO26" s="921"/>
      <c r="AP26" s="921"/>
      <c r="AQ26" s="921"/>
      <c r="AR26" s="921"/>
      <c r="AS26" s="921"/>
      <c r="AT26" s="921"/>
      <c r="AU26" s="921"/>
      <c r="AV26" s="921"/>
      <c r="AW26" s="921"/>
      <c r="AX26" s="921"/>
      <c r="AY26" s="921"/>
      <c r="AZ26" s="921"/>
      <c r="BA26" s="921"/>
      <c r="BB26" s="921"/>
      <c r="BC26" s="921"/>
      <c r="BD26" s="921"/>
      <c r="BE26" s="176"/>
      <c r="BF26" s="180" t="s">
        <v>123</v>
      </c>
      <c r="BG26" s="134"/>
      <c r="BH26" s="114"/>
      <c r="BK26" s="1095" t="s">
        <v>125</v>
      </c>
      <c r="BL26" s="1095"/>
      <c r="BM26" s="1095"/>
      <c r="BN26" s="1095"/>
      <c r="BO26" s="1095"/>
      <c r="BP26" s="1095"/>
      <c r="BQ26" s="1095"/>
      <c r="BR26" s="1095"/>
      <c r="BS26" s="1095"/>
      <c r="BT26" s="1095"/>
      <c r="BU26" s="1095"/>
      <c r="BV26" s="1095"/>
      <c r="BW26" s="1095"/>
      <c r="BX26" s="1095"/>
      <c r="BY26" s="1095"/>
      <c r="BZ26" s="1095"/>
      <c r="CA26" s="1095"/>
      <c r="CB26" s="1095"/>
      <c r="CC26" s="1095"/>
      <c r="CD26" s="1095"/>
      <c r="CE26" s="1095"/>
      <c r="CF26" s="1095"/>
      <c r="CG26" s="1095"/>
      <c r="CH26" s="1095"/>
      <c r="CI26" s="1095"/>
      <c r="CJ26" s="1095"/>
      <c r="CK26" s="179"/>
      <c r="CL26" s="916"/>
      <c r="CM26" s="916"/>
      <c r="CN26" s="916"/>
      <c r="CO26" s="916"/>
      <c r="CP26" s="916"/>
      <c r="CQ26" s="916"/>
      <c r="CR26" s="916"/>
      <c r="CS26" s="916"/>
      <c r="CT26" s="916"/>
      <c r="CU26" s="916"/>
      <c r="CV26" s="916"/>
      <c r="CW26" s="916"/>
      <c r="CX26" s="916"/>
      <c r="CY26" s="916"/>
      <c r="CZ26" s="916"/>
      <c r="DA26" s="916"/>
      <c r="DB26" s="916"/>
      <c r="DC26" s="916"/>
      <c r="DD26" s="916"/>
      <c r="DE26" s="916"/>
      <c r="DF26" s="916"/>
      <c r="DG26" s="916"/>
      <c r="DH26" s="916"/>
      <c r="DI26" s="916"/>
      <c r="DJ26" s="916"/>
      <c r="DK26" s="916"/>
      <c r="DL26" s="916"/>
      <c r="DM26" s="176"/>
      <c r="DN26" s="181" t="s">
        <v>122</v>
      </c>
      <c r="DO26" s="138"/>
      <c r="DP26" s="115"/>
    </row>
    <row r="27" spans="2:120" ht="3.75" customHeight="1" thickBot="1">
      <c r="B27" s="256"/>
      <c r="C27" s="1097"/>
      <c r="D27" s="1097"/>
      <c r="E27" s="1097"/>
      <c r="F27" s="1097"/>
      <c r="G27" s="1097"/>
      <c r="H27" s="1097"/>
      <c r="I27" s="1097"/>
      <c r="J27" s="1097"/>
      <c r="K27" s="1097"/>
      <c r="L27" s="1097"/>
      <c r="M27" s="1097"/>
      <c r="N27" s="1097"/>
      <c r="O27" s="1097"/>
      <c r="P27" s="1097"/>
      <c r="Q27" s="1097"/>
      <c r="R27" s="1097"/>
      <c r="S27" s="1097"/>
      <c r="T27" s="1097"/>
      <c r="U27" s="1097"/>
      <c r="V27" s="1097"/>
      <c r="W27" s="1097"/>
      <c r="X27" s="1097"/>
      <c r="Y27" s="1097"/>
      <c r="Z27" s="1097"/>
      <c r="AA27" s="1097"/>
      <c r="AB27" s="1097"/>
      <c r="AC27" s="922"/>
      <c r="AD27" s="923"/>
      <c r="AE27" s="923"/>
      <c r="AF27" s="923"/>
      <c r="AG27" s="923"/>
      <c r="AH27" s="923"/>
      <c r="AI27" s="923"/>
      <c r="AJ27" s="923"/>
      <c r="AK27" s="923"/>
      <c r="AL27" s="923"/>
      <c r="AM27" s="923"/>
      <c r="AN27" s="923"/>
      <c r="AO27" s="923"/>
      <c r="AP27" s="923"/>
      <c r="AQ27" s="923"/>
      <c r="AR27" s="923"/>
      <c r="AS27" s="923"/>
      <c r="AT27" s="923"/>
      <c r="AU27" s="923"/>
      <c r="AV27" s="923"/>
      <c r="AW27" s="923"/>
      <c r="AX27" s="923"/>
      <c r="AY27" s="923"/>
      <c r="AZ27" s="923"/>
      <c r="BA27" s="923"/>
      <c r="BB27" s="923"/>
      <c r="BC27" s="923"/>
      <c r="BD27" s="923"/>
      <c r="BE27" s="924"/>
      <c r="BF27" s="924"/>
      <c r="BG27" s="925"/>
      <c r="BH27" s="114"/>
      <c r="BK27" s="1095"/>
      <c r="BL27" s="1095"/>
      <c r="BM27" s="1095"/>
      <c r="BN27" s="1095"/>
      <c r="BO27" s="1095"/>
      <c r="BP27" s="1095"/>
      <c r="BQ27" s="1095"/>
      <c r="BR27" s="1095"/>
      <c r="BS27" s="1095"/>
      <c r="BT27" s="1095"/>
      <c r="BU27" s="1095"/>
      <c r="BV27" s="1095"/>
      <c r="BW27" s="1095"/>
      <c r="BX27" s="1095"/>
      <c r="BY27" s="1095"/>
      <c r="BZ27" s="1095"/>
      <c r="CA27" s="1095"/>
      <c r="CB27" s="1095"/>
      <c r="CC27" s="1095"/>
      <c r="CD27" s="1095"/>
      <c r="CE27" s="1095"/>
      <c r="CF27" s="1095"/>
      <c r="CG27" s="1095"/>
      <c r="CH27" s="1095"/>
      <c r="CI27" s="1095"/>
      <c r="CJ27" s="1095"/>
      <c r="CK27" s="179"/>
      <c r="CL27" s="917"/>
      <c r="CM27" s="917"/>
      <c r="CN27" s="917"/>
      <c r="CO27" s="917"/>
      <c r="CP27" s="917"/>
      <c r="CQ27" s="917"/>
      <c r="CR27" s="917"/>
      <c r="CS27" s="917"/>
      <c r="CT27" s="917"/>
      <c r="CU27" s="917"/>
      <c r="CV27" s="917"/>
      <c r="CW27" s="917"/>
      <c r="CX27" s="917"/>
      <c r="CY27" s="917"/>
      <c r="CZ27" s="917"/>
      <c r="DA27" s="917"/>
      <c r="DB27" s="917"/>
      <c r="DC27" s="917"/>
      <c r="DD27" s="917"/>
      <c r="DE27" s="917"/>
      <c r="DF27" s="917"/>
      <c r="DG27" s="917"/>
      <c r="DH27" s="917"/>
      <c r="DI27" s="917"/>
      <c r="DJ27" s="917"/>
      <c r="DK27" s="917"/>
      <c r="DL27" s="917"/>
      <c r="DM27" s="913"/>
      <c r="DN27" s="913"/>
      <c r="DO27" s="914"/>
      <c r="DP27" s="115"/>
    </row>
    <row r="28" spans="2:120" ht="4.5" customHeight="1" thickBot="1">
      <c r="B28" s="256"/>
      <c r="C28" s="1098"/>
      <c r="D28" s="1098"/>
      <c r="E28" s="1098"/>
      <c r="F28" s="1098"/>
      <c r="G28" s="1098"/>
      <c r="H28" s="1098"/>
      <c r="I28" s="1098"/>
      <c r="J28" s="1098"/>
      <c r="K28" s="1098"/>
      <c r="L28" s="1098"/>
      <c r="M28" s="1098"/>
      <c r="N28" s="1098"/>
      <c r="O28" s="1098"/>
      <c r="P28" s="1098"/>
      <c r="Q28" s="1098"/>
      <c r="R28" s="1098"/>
      <c r="S28" s="1098"/>
      <c r="T28" s="1098"/>
      <c r="U28" s="1098"/>
      <c r="V28" s="1098"/>
      <c r="W28" s="1098"/>
      <c r="X28" s="1098"/>
      <c r="Y28" s="1098"/>
      <c r="Z28" s="1098"/>
      <c r="AA28" s="1098"/>
      <c r="AB28" s="1098"/>
      <c r="BH28" s="255"/>
      <c r="BK28" s="1096"/>
      <c r="BL28" s="1096"/>
      <c r="BM28" s="1096"/>
      <c r="BN28" s="1096"/>
      <c r="BO28" s="1096"/>
      <c r="BP28" s="1096"/>
      <c r="BQ28" s="1096"/>
      <c r="BR28" s="1096"/>
      <c r="BS28" s="1096"/>
      <c r="BT28" s="1096"/>
      <c r="BU28" s="1096"/>
      <c r="BV28" s="1096"/>
      <c r="BW28" s="1096"/>
      <c r="BX28" s="1096"/>
      <c r="BY28" s="1096"/>
      <c r="BZ28" s="1096"/>
      <c r="CA28" s="1096"/>
      <c r="CB28" s="1096"/>
      <c r="CC28" s="1096"/>
      <c r="CD28" s="1096"/>
      <c r="CE28" s="1096"/>
      <c r="CF28" s="1096"/>
      <c r="CG28" s="1096"/>
      <c r="CH28" s="1096"/>
      <c r="CI28" s="1096"/>
      <c r="CJ28" s="1096"/>
    </row>
    <row r="29" spans="2:120" s="116" customFormat="1" ht="14.25" customHeight="1">
      <c r="B29" s="270"/>
      <c r="C29" s="751" t="s">
        <v>130</v>
      </c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52"/>
      <c r="AA29" s="752"/>
      <c r="AB29" s="752"/>
      <c r="AC29" s="752"/>
      <c r="AD29" s="752"/>
      <c r="AE29" s="752"/>
      <c r="AF29" s="752"/>
      <c r="AG29" s="752"/>
      <c r="AH29" s="752"/>
      <c r="AI29" s="752"/>
      <c r="AJ29" s="752"/>
      <c r="AK29" s="752"/>
      <c r="AL29" s="752"/>
      <c r="AM29" s="752"/>
      <c r="AN29" s="752"/>
      <c r="AO29" s="752"/>
      <c r="AP29" s="752"/>
      <c r="AQ29" s="752"/>
      <c r="AR29" s="752"/>
      <c r="AS29" s="752"/>
      <c r="AT29" s="753"/>
      <c r="AU29" s="971"/>
      <c r="AV29" s="972"/>
      <c r="AW29" s="972"/>
      <c r="AX29" s="972"/>
      <c r="AY29" s="972"/>
      <c r="AZ29" s="972"/>
      <c r="BA29" s="973"/>
      <c r="BB29" s="891" t="s">
        <v>133</v>
      </c>
      <c r="BC29" s="892"/>
      <c r="BD29" s="892"/>
      <c r="BE29" s="892"/>
      <c r="BF29" s="892"/>
      <c r="BG29" s="893"/>
      <c r="BH29" s="271"/>
      <c r="BK29" s="751" t="s">
        <v>130</v>
      </c>
      <c r="BL29" s="752"/>
      <c r="BM29" s="752"/>
      <c r="BN29" s="752"/>
      <c r="BO29" s="752"/>
      <c r="BP29" s="752"/>
      <c r="BQ29" s="752"/>
      <c r="BR29" s="752"/>
      <c r="BS29" s="752"/>
      <c r="BT29" s="752"/>
      <c r="BU29" s="752"/>
      <c r="BV29" s="752"/>
      <c r="BW29" s="752"/>
      <c r="BX29" s="752"/>
      <c r="BY29" s="752"/>
      <c r="BZ29" s="752"/>
      <c r="CA29" s="752"/>
      <c r="CB29" s="752"/>
      <c r="CC29" s="752"/>
      <c r="CD29" s="752"/>
      <c r="CE29" s="752"/>
      <c r="CF29" s="752"/>
      <c r="CG29" s="752"/>
      <c r="CH29" s="752"/>
      <c r="CI29" s="752"/>
      <c r="CJ29" s="752"/>
      <c r="CK29" s="752"/>
      <c r="CL29" s="752"/>
      <c r="CM29" s="752"/>
      <c r="CN29" s="752"/>
      <c r="CO29" s="752"/>
      <c r="CP29" s="752"/>
      <c r="CQ29" s="752"/>
      <c r="CR29" s="752"/>
      <c r="CS29" s="752"/>
      <c r="CT29" s="752"/>
      <c r="CU29" s="752"/>
      <c r="CV29" s="752"/>
      <c r="CW29" s="752"/>
      <c r="CX29" s="752"/>
      <c r="CY29" s="752"/>
      <c r="CZ29" s="752"/>
      <c r="DA29" s="752"/>
      <c r="DB29" s="752"/>
      <c r="DC29" s="753"/>
      <c r="DD29" s="745" t="s">
        <v>132</v>
      </c>
      <c r="DE29" s="746"/>
      <c r="DF29" s="746"/>
      <c r="DG29" s="746"/>
      <c r="DH29" s="746"/>
      <c r="DI29" s="747"/>
      <c r="DJ29" s="891" t="s">
        <v>133</v>
      </c>
      <c r="DK29" s="892"/>
      <c r="DL29" s="892"/>
      <c r="DM29" s="892"/>
      <c r="DN29" s="892"/>
      <c r="DO29" s="893"/>
      <c r="DP29" s="88"/>
    </row>
    <row r="30" spans="2:120" s="116" customFormat="1" ht="14.25" customHeight="1">
      <c r="B30" s="270"/>
      <c r="C30" s="805" t="s">
        <v>85</v>
      </c>
      <c r="D30" s="755"/>
      <c r="E30" s="755" t="s">
        <v>86</v>
      </c>
      <c r="F30" s="770"/>
      <c r="G30" s="754" t="s">
        <v>87</v>
      </c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  <c r="W30" s="755"/>
      <c r="X30" s="755"/>
      <c r="Y30" s="770"/>
      <c r="Z30" s="755" t="s">
        <v>88</v>
      </c>
      <c r="AA30" s="755"/>
      <c r="AB30" s="755"/>
      <c r="AC30" s="770"/>
      <c r="AD30" s="754" t="s">
        <v>89</v>
      </c>
      <c r="AE30" s="755"/>
      <c r="AF30" s="755"/>
      <c r="AG30" s="770"/>
      <c r="AH30" s="754" t="s">
        <v>90</v>
      </c>
      <c r="AI30" s="755"/>
      <c r="AJ30" s="755"/>
      <c r="AK30" s="755"/>
      <c r="AL30" s="770"/>
      <c r="AM30" s="754" t="s">
        <v>91</v>
      </c>
      <c r="AN30" s="755"/>
      <c r="AO30" s="755"/>
      <c r="AP30" s="755"/>
      <c r="AQ30" s="755"/>
      <c r="AR30" s="755"/>
      <c r="AS30" s="755"/>
      <c r="AT30" s="756"/>
      <c r="AU30" s="974"/>
      <c r="AV30" s="975"/>
      <c r="AW30" s="975"/>
      <c r="AX30" s="975"/>
      <c r="AY30" s="975"/>
      <c r="AZ30" s="975"/>
      <c r="BA30" s="976"/>
      <c r="BB30" s="894"/>
      <c r="BC30" s="895"/>
      <c r="BD30" s="895"/>
      <c r="BE30" s="895"/>
      <c r="BF30" s="895"/>
      <c r="BG30" s="896"/>
      <c r="BH30" s="271"/>
      <c r="BK30" s="805" t="s">
        <v>85</v>
      </c>
      <c r="BL30" s="755"/>
      <c r="BM30" s="755" t="s">
        <v>86</v>
      </c>
      <c r="BN30" s="770"/>
      <c r="BO30" s="754" t="s">
        <v>87</v>
      </c>
      <c r="BP30" s="755"/>
      <c r="BQ30" s="755"/>
      <c r="BR30" s="755"/>
      <c r="BS30" s="755"/>
      <c r="BT30" s="755"/>
      <c r="BU30" s="755"/>
      <c r="BV30" s="755"/>
      <c r="BW30" s="755"/>
      <c r="BX30" s="755"/>
      <c r="BY30" s="755"/>
      <c r="BZ30" s="755"/>
      <c r="CA30" s="755"/>
      <c r="CB30" s="755"/>
      <c r="CC30" s="755"/>
      <c r="CD30" s="755"/>
      <c r="CE30" s="755"/>
      <c r="CF30" s="755"/>
      <c r="CG30" s="770"/>
      <c r="CH30" s="755" t="s">
        <v>88</v>
      </c>
      <c r="CI30" s="755"/>
      <c r="CJ30" s="755"/>
      <c r="CK30" s="770"/>
      <c r="CL30" s="754" t="s">
        <v>89</v>
      </c>
      <c r="CM30" s="755"/>
      <c r="CN30" s="755"/>
      <c r="CO30" s="770"/>
      <c r="CP30" s="754" t="s">
        <v>90</v>
      </c>
      <c r="CQ30" s="755"/>
      <c r="CR30" s="755"/>
      <c r="CS30" s="755"/>
      <c r="CT30" s="770"/>
      <c r="CU30" s="754" t="s">
        <v>91</v>
      </c>
      <c r="CV30" s="755"/>
      <c r="CW30" s="755"/>
      <c r="CX30" s="755"/>
      <c r="CY30" s="755"/>
      <c r="CZ30" s="755"/>
      <c r="DA30" s="755"/>
      <c r="DB30" s="755"/>
      <c r="DC30" s="756"/>
      <c r="DD30" s="748"/>
      <c r="DE30" s="749"/>
      <c r="DF30" s="749"/>
      <c r="DG30" s="749"/>
      <c r="DH30" s="749"/>
      <c r="DI30" s="750"/>
      <c r="DJ30" s="894"/>
      <c r="DK30" s="895"/>
      <c r="DL30" s="895"/>
      <c r="DM30" s="895"/>
      <c r="DN30" s="895"/>
      <c r="DO30" s="896"/>
      <c r="DP30" s="88"/>
    </row>
    <row r="31" spans="2:120" s="116" customFormat="1" ht="6" customHeight="1">
      <c r="B31" s="270"/>
      <c r="C31" s="968"/>
      <c r="D31" s="969"/>
      <c r="E31" s="970"/>
      <c r="F31" s="732"/>
      <c r="G31" s="802"/>
      <c r="H31" s="803"/>
      <c r="I31" s="803"/>
      <c r="J31" s="803"/>
      <c r="K31" s="803"/>
      <c r="L31" s="803"/>
      <c r="M31" s="803"/>
      <c r="N31" s="803"/>
      <c r="O31" s="803"/>
      <c r="P31" s="803"/>
      <c r="Q31" s="803"/>
      <c r="R31" s="803"/>
      <c r="S31" s="803"/>
      <c r="T31" s="803"/>
      <c r="U31" s="803"/>
      <c r="V31" s="803"/>
      <c r="W31" s="803"/>
      <c r="X31" s="803"/>
      <c r="Y31" s="804"/>
      <c r="Z31" s="730"/>
      <c r="AA31" s="731"/>
      <c r="AB31" s="731"/>
      <c r="AC31" s="732"/>
      <c r="AD31" s="730"/>
      <c r="AE31" s="731"/>
      <c r="AF31" s="731"/>
      <c r="AG31" s="732"/>
      <c r="AH31" s="724"/>
      <c r="AI31" s="725"/>
      <c r="AJ31" s="725"/>
      <c r="AK31" s="725"/>
      <c r="AL31" s="726"/>
      <c r="AM31" s="730"/>
      <c r="AN31" s="731"/>
      <c r="AO31" s="731"/>
      <c r="AP31" s="731"/>
      <c r="AQ31" s="731"/>
      <c r="AR31" s="731"/>
      <c r="AS31" s="731"/>
      <c r="AT31" s="757"/>
      <c r="AU31" s="165"/>
      <c r="AV31" s="194"/>
      <c r="AW31" s="194"/>
      <c r="AX31" s="194"/>
      <c r="AY31" s="194"/>
      <c r="AZ31" s="194"/>
      <c r="BA31" s="195"/>
      <c r="BB31" s="983"/>
      <c r="BC31" s="984"/>
      <c r="BD31" s="984"/>
      <c r="BE31" s="984"/>
      <c r="BF31" s="984"/>
      <c r="BG31" s="985"/>
      <c r="BH31" s="271"/>
      <c r="BK31" s="977"/>
      <c r="BL31" s="978"/>
      <c r="BM31" s="986"/>
      <c r="BN31" s="729"/>
      <c r="BO31" s="727"/>
      <c r="BP31" s="728"/>
      <c r="BQ31" s="728"/>
      <c r="BR31" s="728"/>
      <c r="BS31" s="728"/>
      <c r="BT31" s="728"/>
      <c r="BU31" s="728"/>
      <c r="BV31" s="728"/>
      <c r="BW31" s="728"/>
      <c r="BX31" s="728"/>
      <c r="BY31" s="728"/>
      <c r="BZ31" s="728"/>
      <c r="CA31" s="728"/>
      <c r="CB31" s="728"/>
      <c r="CC31" s="728"/>
      <c r="CD31" s="728"/>
      <c r="CE31" s="728"/>
      <c r="CF31" s="728"/>
      <c r="CG31" s="729"/>
      <c r="CH31" s="730"/>
      <c r="CI31" s="731"/>
      <c r="CJ31" s="731"/>
      <c r="CK31" s="732"/>
      <c r="CL31" s="730"/>
      <c r="CM31" s="731"/>
      <c r="CN31" s="731"/>
      <c r="CO31" s="732"/>
      <c r="CP31" s="724"/>
      <c r="CQ31" s="725"/>
      <c r="CR31" s="725"/>
      <c r="CS31" s="725"/>
      <c r="CT31" s="726"/>
      <c r="CU31" s="730"/>
      <c r="CV31" s="731"/>
      <c r="CW31" s="731"/>
      <c r="CX31" s="731"/>
      <c r="CY31" s="731"/>
      <c r="CZ31" s="731"/>
      <c r="DA31" s="731"/>
      <c r="DB31" s="731"/>
      <c r="DC31" s="757"/>
      <c r="DD31" s="272"/>
      <c r="DE31" s="272"/>
      <c r="DF31" s="272"/>
      <c r="DG31" s="272"/>
      <c r="DH31" s="272"/>
      <c r="DI31" s="273"/>
      <c r="DJ31" s="983"/>
      <c r="DK31" s="984"/>
      <c r="DL31" s="984"/>
      <c r="DM31" s="984"/>
      <c r="DN31" s="984"/>
      <c r="DO31" s="985"/>
      <c r="DP31" s="88"/>
    </row>
    <row r="32" spans="2:120" s="116" customFormat="1" ht="16.5" customHeight="1">
      <c r="B32" s="270"/>
      <c r="C32" s="979">
        <v>5</v>
      </c>
      <c r="D32" s="980"/>
      <c r="E32" s="806">
        <v>31</v>
      </c>
      <c r="F32" s="807"/>
      <c r="G32" s="774" t="s">
        <v>167</v>
      </c>
      <c r="H32" s="775"/>
      <c r="I32" s="775"/>
      <c r="J32" s="775"/>
      <c r="K32" s="775"/>
      <c r="L32" s="775"/>
      <c r="M32" s="775"/>
      <c r="N32" s="775"/>
      <c r="O32" s="775"/>
      <c r="P32" s="775"/>
      <c r="Q32" s="775"/>
      <c r="R32" s="775"/>
      <c r="S32" s="775"/>
      <c r="T32" s="775"/>
      <c r="U32" s="775"/>
      <c r="V32" s="775"/>
      <c r="W32" s="775"/>
      <c r="X32" s="775"/>
      <c r="Y32" s="776"/>
      <c r="Z32" s="777" t="s">
        <v>169</v>
      </c>
      <c r="AA32" s="778"/>
      <c r="AB32" s="778"/>
      <c r="AC32" s="779"/>
      <c r="AD32" s="780">
        <v>1</v>
      </c>
      <c r="AE32" s="781"/>
      <c r="AF32" s="781"/>
      <c r="AG32" s="782"/>
      <c r="AH32" s="758"/>
      <c r="AI32" s="759"/>
      <c r="AJ32" s="759"/>
      <c r="AK32" s="759"/>
      <c r="AL32" s="760"/>
      <c r="AM32" s="761">
        <v>15000000</v>
      </c>
      <c r="AN32" s="762"/>
      <c r="AO32" s="762"/>
      <c r="AP32" s="762"/>
      <c r="AQ32" s="762"/>
      <c r="AR32" s="762"/>
      <c r="AS32" s="762"/>
      <c r="AT32" s="763"/>
      <c r="AU32" s="166"/>
      <c r="AV32" s="167"/>
      <c r="AW32" s="167"/>
      <c r="AX32" s="167"/>
      <c r="AY32" s="167"/>
      <c r="AZ32" s="167"/>
      <c r="BA32" s="168"/>
      <c r="BB32" s="987"/>
      <c r="BC32" s="988"/>
      <c r="BD32" s="988"/>
      <c r="BE32" s="988"/>
      <c r="BF32" s="988"/>
      <c r="BG32" s="989"/>
      <c r="BH32" s="274"/>
      <c r="BK32" s="990">
        <f>IF(C32="","",C32)</f>
        <v>5</v>
      </c>
      <c r="BL32" s="991"/>
      <c r="BM32" s="981">
        <f>IF(E32="","",E32)</f>
        <v>31</v>
      </c>
      <c r="BN32" s="982"/>
      <c r="BO32" s="733" t="str">
        <f>IF(G32="","",G32)</f>
        <v>型枠工事　当初注文分出来高</v>
      </c>
      <c r="BP32" s="734"/>
      <c r="BQ32" s="734" t="str">
        <f>IF(I32="","",I32)</f>
        <v/>
      </c>
      <c r="BR32" s="734"/>
      <c r="BS32" s="734" t="str">
        <f>IF(K32="","",K32)</f>
        <v/>
      </c>
      <c r="BT32" s="734"/>
      <c r="BU32" s="734" t="str">
        <f>IF(M32="","",M32)</f>
        <v/>
      </c>
      <c r="BV32" s="734"/>
      <c r="BW32" s="734" t="str">
        <f>IF(O32="","",O32)</f>
        <v/>
      </c>
      <c r="BX32" s="734"/>
      <c r="BY32" s="734" t="str">
        <f>IF(Q32="","",Q32)</f>
        <v/>
      </c>
      <c r="BZ32" s="734"/>
      <c r="CA32" s="734" t="str">
        <f>IF(S32="","",S32)</f>
        <v/>
      </c>
      <c r="CB32" s="734"/>
      <c r="CC32" s="734" t="str">
        <f>IF(U32="","",U32)</f>
        <v/>
      </c>
      <c r="CD32" s="734"/>
      <c r="CE32" s="734"/>
      <c r="CF32" s="734"/>
      <c r="CG32" s="735"/>
      <c r="CH32" s="736" t="str">
        <f>IF(Z32="","",Z32)</f>
        <v>式</v>
      </c>
      <c r="CI32" s="737"/>
      <c r="CJ32" s="737"/>
      <c r="CK32" s="738"/>
      <c r="CL32" s="739">
        <f>IF(AD32="","",AD32)</f>
        <v>1</v>
      </c>
      <c r="CM32" s="740"/>
      <c r="CN32" s="740"/>
      <c r="CO32" s="741"/>
      <c r="CP32" s="742" t="str">
        <f>IF(AH32="","",AH32)</f>
        <v/>
      </c>
      <c r="CQ32" s="743"/>
      <c r="CR32" s="743"/>
      <c r="CS32" s="743"/>
      <c r="CT32" s="744"/>
      <c r="CU32" s="767">
        <f>IF(AM32="","",AM32)</f>
        <v>15000000</v>
      </c>
      <c r="CV32" s="768"/>
      <c r="CW32" s="768"/>
      <c r="CX32" s="768"/>
      <c r="CY32" s="768"/>
      <c r="CZ32" s="768"/>
      <c r="DA32" s="768"/>
      <c r="DB32" s="768"/>
      <c r="DC32" s="769"/>
      <c r="DD32" s="140"/>
      <c r="DE32" s="140"/>
      <c r="DF32" s="140"/>
      <c r="DG32" s="140"/>
      <c r="DH32" s="140"/>
      <c r="DI32" s="141"/>
      <c r="DJ32" s="992" t="str">
        <f>IF(BB32="","",BB32)</f>
        <v/>
      </c>
      <c r="DK32" s="993"/>
      <c r="DL32" s="993"/>
      <c r="DM32" s="993"/>
      <c r="DN32" s="993"/>
      <c r="DO32" s="994"/>
      <c r="DP32" s="275"/>
    </row>
    <row r="33" spans="2:120" s="116" customFormat="1" ht="6" customHeight="1">
      <c r="B33" s="270"/>
      <c r="C33" s="968"/>
      <c r="D33" s="969"/>
      <c r="E33" s="970"/>
      <c r="F33" s="732"/>
      <c r="G33" s="802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4"/>
      <c r="Z33" s="730"/>
      <c r="AA33" s="731"/>
      <c r="AB33" s="731"/>
      <c r="AC33" s="732"/>
      <c r="AD33" s="730"/>
      <c r="AE33" s="731"/>
      <c r="AF33" s="731"/>
      <c r="AG33" s="732"/>
      <c r="AH33" s="724"/>
      <c r="AI33" s="725"/>
      <c r="AJ33" s="725"/>
      <c r="AK33" s="725"/>
      <c r="AL33" s="726"/>
      <c r="AM33" s="730"/>
      <c r="AN33" s="731"/>
      <c r="AO33" s="731"/>
      <c r="AP33" s="731"/>
      <c r="AQ33" s="731"/>
      <c r="AR33" s="731"/>
      <c r="AS33" s="731"/>
      <c r="AT33" s="757"/>
      <c r="AU33" s="165"/>
      <c r="AV33" s="194"/>
      <c r="AW33" s="194"/>
      <c r="AX33" s="194"/>
      <c r="AY33" s="194"/>
      <c r="AZ33" s="194"/>
      <c r="BA33" s="195"/>
      <c r="BB33" s="983"/>
      <c r="BC33" s="984"/>
      <c r="BD33" s="984"/>
      <c r="BE33" s="984"/>
      <c r="BF33" s="984"/>
      <c r="BG33" s="985"/>
      <c r="BH33" s="271"/>
      <c r="BK33" s="977"/>
      <c r="BL33" s="978"/>
      <c r="BM33" s="986"/>
      <c r="BN33" s="729"/>
      <c r="BO33" s="727"/>
      <c r="BP33" s="728"/>
      <c r="BQ33" s="728"/>
      <c r="BR33" s="728"/>
      <c r="BS33" s="728"/>
      <c r="BT33" s="728"/>
      <c r="BU33" s="728"/>
      <c r="BV33" s="728"/>
      <c r="BW33" s="728"/>
      <c r="BX33" s="728"/>
      <c r="BY33" s="728"/>
      <c r="BZ33" s="728"/>
      <c r="CA33" s="728"/>
      <c r="CB33" s="728"/>
      <c r="CC33" s="728"/>
      <c r="CD33" s="728"/>
      <c r="CE33" s="728"/>
      <c r="CF33" s="728"/>
      <c r="CG33" s="729"/>
      <c r="CH33" s="730"/>
      <c r="CI33" s="731"/>
      <c r="CJ33" s="731"/>
      <c r="CK33" s="732"/>
      <c r="CL33" s="730"/>
      <c r="CM33" s="731"/>
      <c r="CN33" s="731"/>
      <c r="CO33" s="732"/>
      <c r="CP33" s="724"/>
      <c r="CQ33" s="725"/>
      <c r="CR33" s="725"/>
      <c r="CS33" s="725"/>
      <c r="CT33" s="726"/>
      <c r="CU33" s="730"/>
      <c r="CV33" s="731"/>
      <c r="CW33" s="731"/>
      <c r="CX33" s="731"/>
      <c r="CY33" s="731"/>
      <c r="CZ33" s="731"/>
      <c r="DA33" s="731"/>
      <c r="DB33" s="731"/>
      <c r="DC33" s="757"/>
      <c r="DD33" s="276"/>
      <c r="DE33" s="272"/>
      <c r="DF33" s="272"/>
      <c r="DG33" s="272"/>
      <c r="DH33" s="272"/>
      <c r="DI33" s="273"/>
      <c r="DJ33" s="983"/>
      <c r="DK33" s="984"/>
      <c r="DL33" s="984"/>
      <c r="DM33" s="984"/>
      <c r="DN33" s="984"/>
      <c r="DO33" s="985"/>
      <c r="DP33" s="277"/>
    </row>
    <row r="34" spans="2:120" s="116" customFormat="1" ht="16.5" customHeight="1">
      <c r="B34" s="270"/>
      <c r="C34" s="979"/>
      <c r="D34" s="980"/>
      <c r="E34" s="806"/>
      <c r="F34" s="807"/>
      <c r="G34" s="774" t="s">
        <v>168</v>
      </c>
      <c r="H34" s="775"/>
      <c r="I34" s="775"/>
      <c r="J34" s="775"/>
      <c r="K34" s="775"/>
      <c r="L34" s="775"/>
      <c r="M34" s="775"/>
      <c r="N34" s="775"/>
      <c r="O34" s="775"/>
      <c r="P34" s="775"/>
      <c r="Q34" s="775"/>
      <c r="R34" s="775"/>
      <c r="S34" s="775"/>
      <c r="T34" s="775"/>
      <c r="U34" s="775"/>
      <c r="V34" s="775"/>
      <c r="W34" s="775"/>
      <c r="X34" s="775"/>
      <c r="Y34" s="776"/>
      <c r="Z34" s="777" t="s">
        <v>169</v>
      </c>
      <c r="AA34" s="778"/>
      <c r="AB34" s="778"/>
      <c r="AC34" s="779"/>
      <c r="AD34" s="780">
        <v>1</v>
      </c>
      <c r="AE34" s="781"/>
      <c r="AF34" s="781"/>
      <c r="AG34" s="782"/>
      <c r="AH34" s="758"/>
      <c r="AI34" s="759"/>
      <c r="AJ34" s="759"/>
      <c r="AK34" s="759"/>
      <c r="AL34" s="760"/>
      <c r="AM34" s="761">
        <v>3000000</v>
      </c>
      <c r="AN34" s="762"/>
      <c r="AO34" s="762"/>
      <c r="AP34" s="762"/>
      <c r="AQ34" s="762"/>
      <c r="AR34" s="762"/>
      <c r="AS34" s="762"/>
      <c r="AT34" s="763"/>
      <c r="AU34" s="166"/>
      <c r="AV34" s="167"/>
      <c r="AW34" s="167"/>
      <c r="AX34" s="167"/>
      <c r="AY34" s="167"/>
      <c r="AZ34" s="167"/>
      <c r="BA34" s="168"/>
      <c r="BB34" s="987"/>
      <c r="BC34" s="988"/>
      <c r="BD34" s="988"/>
      <c r="BE34" s="988"/>
      <c r="BF34" s="988"/>
      <c r="BG34" s="989"/>
      <c r="BH34" s="274"/>
      <c r="BK34" s="990" t="str">
        <f>IF(C34="","",C34)</f>
        <v/>
      </c>
      <c r="BL34" s="991"/>
      <c r="BM34" s="981" t="str">
        <f>IF(E34="","",E34)</f>
        <v/>
      </c>
      <c r="BN34" s="982"/>
      <c r="BO34" s="733" t="str">
        <f>IF(G34="","",G34)</f>
        <v>型枠工事　当初注文分より3,000,000円増額</v>
      </c>
      <c r="BP34" s="734"/>
      <c r="BQ34" s="734" t="str">
        <f>IF(I34="","",I34)</f>
        <v/>
      </c>
      <c r="BR34" s="734"/>
      <c r="BS34" s="734" t="str">
        <f>IF(K34="","",K34)</f>
        <v/>
      </c>
      <c r="BT34" s="734"/>
      <c r="BU34" s="734" t="str">
        <f>IF(M34="","",M34)</f>
        <v/>
      </c>
      <c r="BV34" s="734"/>
      <c r="BW34" s="734" t="str">
        <f>IF(O34="","",O34)</f>
        <v/>
      </c>
      <c r="BX34" s="734"/>
      <c r="BY34" s="734" t="str">
        <f>IF(Q34="","",Q34)</f>
        <v/>
      </c>
      <c r="BZ34" s="734"/>
      <c r="CA34" s="734" t="str">
        <f>IF(S34="","",S34)</f>
        <v/>
      </c>
      <c r="CB34" s="734"/>
      <c r="CC34" s="734" t="str">
        <f>IF(U34="","",U34)</f>
        <v/>
      </c>
      <c r="CD34" s="734"/>
      <c r="CE34" s="734"/>
      <c r="CF34" s="734"/>
      <c r="CG34" s="735"/>
      <c r="CH34" s="736" t="str">
        <f>IF(Z34="","",Z34)</f>
        <v>式</v>
      </c>
      <c r="CI34" s="737"/>
      <c r="CJ34" s="737"/>
      <c r="CK34" s="738"/>
      <c r="CL34" s="739">
        <f>IF(AD34="","",AD34)</f>
        <v>1</v>
      </c>
      <c r="CM34" s="740"/>
      <c r="CN34" s="740"/>
      <c r="CO34" s="741"/>
      <c r="CP34" s="742" t="str">
        <f>IF(AH34="","",AH34)</f>
        <v/>
      </c>
      <c r="CQ34" s="743"/>
      <c r="CR34" s="743"/>
      <c r="CS34" s="743"/>
      <c r="CT34" s="744"/>
      <c r="CU34" s="767">
        <f>IF(AM34="","",AM34)</f>
        <v>3000000</v>
      </c>
      <c r="CV34" s="768"/>
      <c r="CW34" s="768"/>
      <c r="CX34" s="768"/>
      <c r="CY34" s="768"/>
      <c r="CZ34" s="768"/>
      <c r="DA34" s="768"/>
      <c r="DB34" s="768"/>
      <c r="DC34" s="769"/>
      <c r="DD34" s="139"/>
      <c r="DE34" s="140"/>
      <c r="DF34" s="140"/>
      <c r="DG34" s="140"/>
      <c r="DH34" s="140"/>
      <c r="DI34" s="141"/>
      <c r="DJ34" s="992" t="str">
        <f>IF(BB34="","",BB34)</f>
        <v/>
      </c>
      <c r="DK34" s="993"/>
      <c r="DL34" s="993"/>
      <c r="DM34" s="993"/>
      <c r="DN34" s="993"/>
      <c r="DO34" s="994"/>
      <c r="DP34" s="275"/>
    </row>
    <row r="35" spans="2:120" s="116" customFormat="1" ht="6" customHeight="1">
      <c r="B35" s="270"/>
      <c r="C35" s="968"/>
      <c r="D35" s="969"/>
      <c r="E35" s="970"/>
      <c r="F35" s="732"/>
      <c r="G35" s="802"/>
      <c r="H35" s="803"/>
      <c r="I35" s="803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3"/>
      <c r="V35" s="803"/>
      <c r="W35" s="803"/>
      <c r="X35" s="803"/>
      <c r="Y35" s="804"/>
      <c r="Z35" s="730"/>
      <c r="AA35" s="731"/>
      <c r="AB35" s="731"/>
      <c r="AC35" s="732"/>
      <c r="AD35" s="730"/>
      <c r="AE35" s="731"/>
      <c r="AF35" s="731"/>
      <c r="AG35" s="732"/>
      <c r="AH35" s="724"/>
      <c r="AI35" s="725"/>
      <c r="AJ35" s="725"/>
      <c r="AK35" s="725"/>
      <c r="AL35" s="726"/>
      <c r="AM35" s="730"/>
      <c r="AN35" s="731"/>
      <c r="AO35" s="731"/>
      <c r="AP35" s="731"/>
      <c r="AQ35" s="731"/>
      <c r="AR35" s="731"/>
      <c r="AS35" s="731"/>
      <c r="AT35" s="757"/>
      <c r="AU35" s="165"/>
      <c r="AV35" s="194"/>
      <c r="AW35" s="194"/>
      <c r="AX35" s="194"/>
      <c r="AY35" s="194"/>
      <c r="AZ35" s="194"/>
      <c r="BA35" s="195"/>
      <c r="BB35" s="983"/>
      <c r="BC35" s="984"/>
      <c r="BD35" s="984"/>
      <c r="BE35" s="984"/>
      <c r="BF35" s="984"/>
      <c r="BG35" s="985"/>
      <c r="BH35" s="271"/>
      <c r="BK35" s="977"/>
      <c r="BL35" s="978"/>
      <c r="BM35" s="986"/>
      <c r="BN35" s="729"/>
      <c r="BO35" s="727"/>
      <c r="BP35" s="728"/>
      <c r="BQ35" s="728"/>
      <c r="BR35" s="728"/>
      <c r="BS35" s="728"/>
      <c r="BT35" s="728"/>
      <c r="BU35" s="728"/>
      <c r="BV35" s="728"/>
      <c r="BW35" s="728"/>
      <c r="BX35" s="728"/>
      <c r="BY35" s="728"/>
      <c r="BZ35" s="728"/>
      <c r="CA35" s="728"/>
      <c r="CB35" s="728"/>
      <c r="CC35" s="728"/>
      <c r="CD35" s="728"/>
      <c r="CE35" s="728"/>
      <c r="CF35" s="728"/>
      <c r="CG35" s="729"/>
      <c r="CH35" s="730"/>
      <c r="CI35" s="731"/>
      <c r="CJ35" s="731"/>
      <c r="CK35" s="732"/>
      <c r="CL35" s="730"/>
      <c r="CM35" s="731"/>
      <c r="CN35" s="731"/>
      <c r="CO35" s="732"/>
      <c r="CP35" s="724"/>
      <c r="CQ35" s="725"/>
      <c r="CR35" s="725"/>
      <c r="CS35" s="725"/>
      <c r="CT35" s="726"/>
      <c r="CU35" s="730"/>
      <c r="CV35" s="731"/>
      <c r="CW35" s="731"/>
      <c r="CX35" s="731"/>
      <c r="CY35" s="731"/>
      <c r="CZ35" s="731"/>
      <c r="DA35" s="731"/>
      <c r="DB35" s="731"/>
      <c r="DC35" s="757"/>
      <c r="DD35" s="276"/>
      <c r="DE35" s="272"/>
      <c r="DF35" s="272"/>
      <c r="DG35" s="272"/>
      <c r="DH35" s="272"/>
      <c r="DI35" s="273"/>
      <c r="DJ35" s="983"/>
      <c r="DK35" s="984"/>
      <c r="DL35" s="984"/>
      <c r="DM35" s="984"/>
      <c r="DN35" s="984"/>
      <c r="DO35" s="985"/>
      <c r="DP35" s="277"/>
    </row>
    <row r="36" spans="2:120" s="116" customFormat="1" ht="16.5" customHeight="1">
      <c r="B36" s="270"/>
      <c r="C36" s="979"/>
      <c r="D36" s="980"/>
      <c r="E36" s="806"/>
      <c r="F36" s="807"/>
      <c r="G36" s="774"/>
      <c r="H36" s="775"/>
      <c r="I36" s="775"/>
      <c r="J36" s="775"/>
      <c r="K36" s="775"/>
      <c r="L36" s="775"/>
      <c r="M36" s="775"/>
      <c r="N36" s="775"/>
      <c r="O36" s="775"/>
      <c r="P36" s="775"/>
      <c r="Q36" s="775"/>
      <c r="R36" s="775"/>
      <c r="S36" s="775"/>
      <c r="T36" s="775"/>
      <c r="U36" s="775"/>
      <c r="V36" s="775"/>
      <c r="W36" s="775"/>
      <c r="X36" s="775"/>
      <c r="Y36" s="776"/>
      <c r="Z36" s="777"/>
      <c r="AA36" s="778"/>
      <c r="AB36" s="778"/>
      <c r="AC36" s="779"/>
      <c r="AD36" s="780"/>
      <c r="AE36" s="781"/>
      <c r="AF36" s="781"/>
      <c r="AG36" s="782"/>
      <c r="AH36" s="758"/>
      <c r="AI36" s="759"/>
      <c r="AJ36" s="759"/>
      <c r="AK36" s="759"/>
      <c r="AL36" s="760"/>
      <c r="AM36" s="761"/>
      <c r="AN36" s="762"/>
      <c r="AO36" s="762"/>
      <c r="AP36" s="762"/>
      <c r="AQ36" s="762"/>
      <c r="AR36" s="762"/>
      <c r="AS36" s="762"/>
      <c r="AT36" s="763"/>
      <c r="AU36" s="166"/>
      <c r="AV36" s="167"/>
      <c r="AW36" s="167"/>
      <c r="AX36" s="167"/>
      <c r="AY36" s="167"/>
      <c r="AZ36" s="167"/>
      <c r="BA36" s="168"/>
      <c r="BB36" s="987"/>
      <c r="BC36" s="988"/>
      <c r="BD36" s="988"/>
      <c r="BE36" s="988"/>
      <c r="BF36" s="988"/>
      <c r="BG36" s="989"/>
      <c r="BH36" s="274"/>
      <c r="BK36" s="990" t="str">
        <f>IF(C36="","",C36)</f>
        <v/>
      </c>
      <c r="BL36" s="991"/>
      <c r="BM36" s="981" t="str">
        <f>IF(E36="","",E36)</f>
        <v/>
      </c>
      <c r="BN36" s="982"/>
      <c r="BO36" s="733" t="str">
        <f>IF(G36="","",G36)</f>
        <v/>
      </c>
      <c r="BP36" s="734"/>
      <c r="BQ36" s="734" t="str">
        <f>IF(I36="","",I36)</f>
        <v/>
      </c>
      <c r="BR36" s="734"/>
      <c r="BS36" s="734" t="str">
        <f>IF(K36="","",K36)</f>
        <v/>
      </c>
      <c r="BT36" s="734"/>
      <c r="BU36" s="734" t="str">
        <f>IF(M36="","",M36)</f>
        <v/>
      </c>
      <c r="BV36" s="734"/>
      <c r="BW36" s="734" t="str">
        <f>IF(O36="","",O36)</f>
        <v/>
      </c>
      <c r="BX36" s="734"/>
      <c r="BY36" s="734" t="str">
        <f>IF(Q36="","",Q36)</f>
        <v/>
      </c>
      <c r="BZ36" s="734"/>
      <c r="CA36" s="734" t="str">
        <f>IF(S36="","",S36)</f>
        <v/>
      </c>
      <c r="CB36" s="734"/>
      <c r="CC36" s="734" t="str">
        <f>IF(U36="","",U36)</f>
        <v/>
      </c>
      <c r="CD36" s="734"/>
      <c r="CE36" s="734"/>
      <c r="CF36" s="734"/>
      <c r="CG36" s="735"/>
      <c r="CH36" s="736" t="str">
        <f>IF(Z36="","",Z36)</f>
        <v/>
      </c>
      <c r="CI36" s="737"/>
      <c r="CJ36" s="737"/>
      <c r="CK36" s="738"/>
      <c r="CL36" s="739" t="str">
        <f>IF(AD36="","",AD36)</f>
        <v/>
      </c>
      <c r="CM36" s="740"/>
      <c r="CN36" s="740"/>
      <c r="CO36" s="741"/>
      <c r="CP36" s="742" t="str">
        <f>IF(AH36="","",AH36)</f>
        <v/>
      </c>
      <c r="CQ36" s="743"/>
      <c r="CR36" s="743"/>
      <c r="CS36" s="743"/>
      <c r="CT36" s="744"/>
      <c r="CU36" s="767" t="str">
        <f>IF(AM36="","",AM36)</f>
        <v/>
      </c>
      <c r="CV36" s="768"/>
      <c r="CW36" s="768"/>
      <c r="CX36" s="768"/>
      <c r="CY36" s="768"/>
      <c r="CZ36" s="768"/>
      <c r="DA36" s="768"/>
      <c r="DB36" s="768"/>
      <c r="DC36" s="769"/>
      <c r="DD36" s="139"/>
      <c r="DE36" s="140"/>
      <c r="DF36" s="140"/>
      <c r="DG36" s="140"/>
      <c r="DH36" s="140"/>
      <c r="DI36" s="141"/>
      <c r="DJ36" s="992" t="str">
        <f>IF(BB36="","",BB36)</f>
        <v/>
      </c>
      <c r="DK36" s="993"/>
      <c r="DL36" s="993"/>
      <c r="DM36" s="993"/>
      <c r="DN36" s="993"/>
      <c r="DO36" s="994"/>
      <c r="DP36" s="275"/>
    </row>
    <row r="37" spans="2:120" s="116" customFormat="1" ht="6" customHeight="1">
      <c r="B37" s="270"/>
      <c r="C37" s="968"/>
      <c r="D37" s="969"/>
      <c r="E37" s="970"/>
      <c r="F37" s="732"/>
      <c r="G37" s="802"/>
      <c r="H37" s="803"/>
      <c r="I37" s="803"/>
      <c r="J37" s="803"/>
      <c r="K37" s="803"/>
      <c r="L37" s="803"/>
      <c r="M37" s="803"/>
      <c r="N37" s="803"/>
      <c r="O37" s="803"/>
      <c r="P37" s="803"/>
      <c r="Q37" s="803"/>
      <c r="R37" s="803"/>
      <c r="S37" s="803"/>
      <c r="T37" s="803"/>
      <c r="U37" s="803"/>
      <c r="V37" s="803"/>
      <c r="W37" s="803"/>
      <c r="X37" s="803"/>
      <c r="Y37" s="804"/>
      <c r="Z37" s="730"/>
      <c r="AA37" s="731"/>
      <c r="AB37" s="731"/>
      <c r="AC37" s="732"/>
      <c r="AD37" s="730"/>
      <c r="AE37" s="731"/>
      <c r="AF37" s="731"/>
      <c r="AG37" s="732"/>
      <c r="AH37" s="724"/>
      <c r="AI37" s="725"/>
      <c r="AJ37" s="725"/>
      <c r="AK37" s="725"/>
      <c r="AL37" s="726"/>
      <c r="AM37" s="730"/>
      <c r="AN37" s="731"/>
      <c r="AO37" s="731"/>
      <c r="AP37" s="731"/>
      <c r="AQ37" s="731"/>
      <c r="AR37" s="731"/>
      <c r="AS37" s="731"/>
      <c r="AT37" s="757"/>
      <c r="AU37" s="165"/>
      <c r="AV37" s="194"/>
      <c r="AW37" s="194"/>
      <c r="AX37" s="194"/>
      <c r="AY37" s="194"/>
      <c r="AZ37" s="194"/>
      <c r="BA37" s="195"/>
      <c r="BB37" s="983"/>
      <c r="BC37" s="984"/>
      <c r="BD37" s="984"/>
      <c r="BE37" s="984"/>
      <c r="BF37" s="984"/>
      <c r="BG37" s="985"/>
      <c r="BH37" s="271"/>
      <c r="BK37" s="977"/>
      <c r="BL37" s="978"/>
      <c r="BM37" s="986"/>
      <c r="BN37" s="729"/>
      <c r="BO37" s="727"/>
      <c r="BP37" s="728"/>
      <c r="BQ37" s="728"/>
      <c r="BR37" s="728"/>
      <c r="BS37" s="728"/>
      <c r="BT37" s="728"/>
      <c r="BU37" s="728"/>
      <c r="BV37" s="728"/>
      <c r="BW37" s="728"/>
      <c r="BX37" s="728"/>
      <c r="BY37" s="728"/>
      <c r="BZ37" s="728"/>
      <c r="CA37" s="728"/>
      <c r="CB37" s="728"/>
      <c r="CC37" s="728"/>
      <c r="CD37" s="728"/>
      <c r="CE37" s="728"/>
      <c r="CF37" s="728"/>
      <c r="CG37" s="729"/>
      <c r="CH37" s="730"/>
      <c r="CI37" s="731"/>
      <c r="CJ37" s="731"/>
      <c r="CK37" s="732"/>
      <c r="CL37" s="730"/>
      <c r="CM37" s="731"/>
      <c r="CN37" s="731"/>
      <c r="CO37" s="732"/>
      <c r="CP37" s="724"/>
      <c r="CQ37" s="725"/>
      <c r="CR37" s="725"/>
      <c r="CS37" s="725"/>
      <c r="CT37" s="726"/>
      <c r="CU37" s="730"/>
      <c r="CV37" s="731"/>
      <c r="CW37" s="731"/>
      <c r="CX37" s="731"/>
      <c r="CY37" s="731"/>
      <c r="CZ37" s="731"/>
      <c r="DA37" s="731"/>
      <c r="DB37" s="731"/>
      <c r="DC37" s="757"/>
      <c r="DD37" s="276"/>
      <c r="DE37" s="272"/>
      <c r="DF37" s="272"/>
      <c r="DG37" s="272"/>
      <c r="DH37" s="272"/>
      <c r="DI37" s="273"/>
      <c r="DJ37" s="983"/>
      <c r="DK37" s="984"/>
      <c r="DL37" s="984"/>
      <c r="DM37" s="984"/>
      <c r="DN37" s="984"/>
      <c r="DO37" s="985"/>
      <c r="DP37" s="277"/>
    </row>
    <row r="38" spans="2:120" s="116" customFormat="1" ht="16.5" customHeight="1">
      <c r="B38" s="270"/>
      <c r="C38" s="979"/>
      <c r="D38" s="980"/>
      <c r="E38" s="806"/>
      <c r="F38" s="807"/>
      <c r="G38" s="774"/>
      <c r="H38" s="775"/>
      <c r="I38" s="775"/>
      <c r="J38" s="775"/>
      <c r="K38" s="775"/>
      <c r="L38" s="775"/>
      <c r="M38" s="775"/>
      <c r="N38" s="775"/>
      <c r="O38" s="775"/>
      <c r="P38" s="775"/>
      <c r="Q38" s="775"/>
      <c r="R38" s="775"/>
      <c r="S38" s="775"/>
      <c r="T38" s="775"/>
      <c r="U38" s="775"/>
      <c r="V38" s="775"/>
      <c r="W38" s="775"/>
      <c r="X38" s="775"/>
      <c r="Y38" s="776"/>
      <c r="Z38" s="777"/>
      <c r="AA38" s="778"/>
      <c r="AB38" s="778"/>
      <c r="AC38" s="779"/>
      <c r="AD38" s="780"/>
      <c r="AE38" s="781"/>
      <c r="AF38" s="781"/>
      <c r="AG38" s="782"/>
      <c r="AH38" s="758"/>
      <c r="AI38" s="759"/>
      <c r="AJ38" s="759"/>
      <c r="AK38" s="759"/>
      <c r="AL38" s="760"/>
      <c r="AM38" s="761"/>
      <c r="AN38" s="762"/>
      <c r="AO38" s="762"/>
      <c r="AP38" s="762"/>
      <c r="AQ38" s="762"/>
      <c r="AR38" s="762"/>
      <c r="AS38" s="762"/>
      <c r="AT38" s="763"/>
      <c r="AU38" s="166"/>
      <c r="AV38" s="167"/>
      <c r="AW38" s="167"/>
      <c r="AX38" s="167"/>
      <c r="AY38" s="167"/>
      <c r="AZ38" s="167"/>
      <c r="BA38" s="168"/>
      <c r="BB38" s="987"/>
      <c r="BC38" s="988"/>
      <c r="BD38" s="988"/>
      <c r="BE38" s="988"/>
      <c r="BF38" s="988"/>
      <c r="BG38" s="989"/>
      <c r="BH38" s="274"/>
      <c r="BK38" s="990" t="str">
        <f>IF(C38="","",C38)</f>
        <v/>
      </c>
      <c r="BL38" s="991"/>
      <c r="BM38" s="981" t="str">
        <f>IF(E38="","",E38)</f>
        <v/>
      </c>
      <c r="BN38" s="982"/>
      <c r="BO38" s="733" t="str">
        <f>IF(G38="","",G38)</f>
        <v/>
      </c>
      <c r="BP38" s="734"/>
      <c r="BQ38" s="734" t="str">
        <f>IF(I38="","",I38)</f>
        <v/>
      </c>
      <c r="BR38" s="734"/>
      <c r="BS38" s="734" t="str">
        <f>IF(K38="","",K38)</f>
        <v/>
      </c>
      <c r="BT38" s="734"/>
      <c r="BU38" s="734" t="str">
        <f>IF(M38="","",M38)</f>
        <v/>
      </c>
      <c r="BV38" s="734"/>
      <c r="BW38" s="734" t="str">
        <f>IF(O38="","",O38)</f>
        <v/>
      </c>
      <c r="BX38" s="734"/>
      <c r="BY38" s="734" t="str">
        <f>IF(Q38="","",Q38)</f>
        <v/>
      </c>
      <c r="BZ38" s="734"/>
      <c r="CA38" s="734" t="str">
        <f>IF(S38="","",S38)</f>
        <v/>
      </c>
      <c r="CB38" s="734"/>
      <c r="CC38" s="734" t="str">
        <f>IF(U38="","",U38)</f>
        <v/>
      </c>
      <c r="CD38" s="734"/>
      <c r="CE38" s="734"/>
      <c r="CF38" s="734"/>
      <c r="CG38" s="735"/>
      <c r="CH38" s="736" t="str">
        <f>IF(Z38="","",Z38)</f>
        <v/>
      </c>
      <c r="CI38" s="737"/>
      <c r="CJ38" s="737"/>
      <c r="CK38" s="738"/>
      <c r="CL38" s="739" t="str">
        <f>IF(AD38="","",AD38)</f>
        <v/>
      </c>
      <c r="CM38" s="740"/>
      <c r="CN38" s="740"/>
      <c r="CO38" s="741"/>
      <c r="CP38" s="742" t="str">
        <f>IF(AH38="","",AH38)</f>
        <v/>
      </c>
      <c r="CQ38" s="743"/>
      <c r="CR38" s="743"/>
      <c r="CS38" s="743"/>
      <c r="CT38" s="744"/>
      <c r="CU38" s="767" t="str">
        <f>IF(AM38="","",AM38)</f>
        <v/>
      </c>
      <c r="CV38" s="768"/>
      <c r="CW38" s="768"/>
      <c r="CX38" s="768"/>
      <c r="CY38" s="768"/>
      <c r="CZ38" s="768"/>
      <c r="DA38" s="768"/>
      <c r="DB38" s="768"/>
      <c r="DC38" s="769"/>
      <c r="DD38" s="139"/>
      <c r="DE38" s="140"/>
      <c r="DF38" s="140"/>
      <c r="DG38" s="140"/>
      <c r="DH38" s="140"/>
      <c r="DI38" s="141"/>
      <c r="DJ38" s="992" t="str">
        <f>IF(BB38="","",BB38)</f>
        <v/>
      </c>
      <c r="DK38" s="993"/>
      <c r="DL38" s="993"/>
      <c r="DM38" s="993"/>
      <c r="DN38" s="993"/>
      <c r="DO38" s="994"/>
      <c r="DP38" s="275"/>
    </row>
    <row r="39" spans="2:120" s="116" customFormat="1" ht="6" customHeight="1">
      <c r="B39" s="270"/>
      <c r="C39" s="968"/>
      <c r="D39" s="969"/>
      <c r="E39" s="970"/>
      <c r="F39" s="732"/>
      <c r="G39" s="802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804"/>
      <c r="Z39" s="730"/>
      <c r="AA39" s="731"/>
      <c r="AB39" s="731"/>
      <c r="AC39" s="732"/>
      <c r="AD39" s="730"/>
      <c r="AE39" s="731"/>
      <c r="AF39" s="731"/>
      <c r="AG39" s="732"/>
      <c r="AH39" s="724"/>
      <c r="AI39" s="725"/>
      <c r="AJ39" s="725"/>
      <c r="AK39" s="725"/>
      <c r="AL39" s="726"/>
      <c r="AM39" s="730"/>
      <c r="AN39" s="731"/>
      <c r="AO39" s="731"/>
      <c r="AP39" s="731"/>
      <c r="AQ39" s="731"/>
      <c r="AR39" s="731"/>
      <c r="AS39" s="731"/>
      <c r="AT39" s="757"/>
      <c r="AU39" s="165"/>
      <c r="AV39" s="194"/>
      <c r="AW39" s="194"/>
      <c r="AX39" s="194"/>
      <c r="AY39" s="194"/>
      <c r="AZ39" s="194"/>
      <c r="BA39" s="195"/>
      <c r="BB39" s="983"/>
      <c r="BC39" s="984"/>
      <c r="BD39" s="984"/>
      <c r="BE39" s="984"/>
      <c r="BF39" s="984"/>
      <c r="BG39" s="985"/>
      <c r="BH39" s="271"/>
      <c r="BK39" s="977"/>
      <c r="BL39" s="978"/>
      <c r="BM39" s="986"/>
      <c r="BN39" s="729"/>
      <c r="BO39" s="727"/>
      <c r="BP39" s="728"/>
      <c r="BQ39" s="728"/>
      <c r="BR39" s="728"/>
      <c r="BS39" s="728"/>
      <c r="BT39" s="728"/>
      <c r="BU39" s="728"/>
      <c r="BV39" s="728"/>
      <c r="BW39" s="728"/>
      <c r="BX39" s="728"/>
      <c r="BY39" s="728"/>
      <c r="BZ39" s="728"/>
      <c r="CA39" s="728"/>
      <c r="CB39" s="728"/>
      <c r="CC39" s="728"/>
      <c r="CD39" s="728"/>
      <c r="CE39" s="728"/>
      <c r="CF39" s="728"/>
      <c r="CG39" s="729"/>
      <c r="CH39" s="730"/>
      <c r="CI39" s="731"/>
      <c r="CJ39" s="731"/>
      <c r="CK39" s="732"/>
      <c r="CL39" s="730"/>
      <c r="CM39" s="731"/>
      <c r="CN39" s="731"/>
      <c r="CO39" s="732"/>
      <c r="CP39" s="724"/>
      <c r="CQ39" s="725"/>
      <c r="CR39" s="725"/>
      <c r="CS39" s="725"/>
      <c r="CT39" s="726"/>
      <c r="CU39" s="730"/>
      <c r="CV39" s="731"/>
      <c r="CW39" s="731"/>
      <c r="CX39" s="731"/>
      <c r="CY39" s="731"/>
      <c r="CZ39" s="731"/>
      <c r="DA39" s="731"/>
      <c r="DB39" s="731"/>
      <c r="DC39" s="757"/>
      <c r="DD39" s="276"/>
      <c r="DE39" s="272"/>
      <c r="DF39" s="272"/>
      <c r="DG39" s="272"/>
      <c r="DH39" s="272"/>
      <c r="DI39" s="273"/>
      <c r="DJ39" s="983"/>
      <c r="DK39" s="984"/>
      <c r="DL39" s="984"/>
      <c r="DM39" s="984"/>
      <c r="DN39" s="984"/>
      <c r="DO39" s="985"/>
      <c r="DP39" s="277"/>
    </row>
    <row r="40" spans="2:120" s="116" customFormat="1" ht="16.5" customHeight="1">
      <c r="B40" s="270"/>
      <c r="C40" s="979"/>
      <c r="D40" s="980"/>
      <c r="E40" s="806"/>
      <c r="F40" s="807"/>
      <c r="G40" s="774"/>
      <c r="H40" s="775"/>
      <c r="I40" s="775"/>
      <c r="J40" s="775"/>
      <c r="K40" s="775"/>
      <c r="L40" s="775"/>
      <c r="M40" s="775"/>
      <c r="N40" s="775"/>
      <c r="O40" s="775"/>
      <c r="P40" s="775"/>
      <c r="Q40" s="775"/>
      <c r="R40" s="775"/>
      <c r="S40" s="775"/>
      <c r="T40" s="775"/>
      <c r="U40" s="775"/>
      <c r="V40" s="775"/>
      <c r="W40" s="775"/>
      <c r="X40" s="775"/>
      <c r="Y40" s="776"/>
      <c r="Z40" s="777"/>
      <c r="AA40" s="778"/>
      <c r="AB40" s="778"/>
      <c r="AC40" s="779"/>
      <c r="AD40" s="780"/>
      <c r="AE40" s="781"/>
      <c r="AF40" s="781"/>
      <c r="AG40" s="782"/>
      <c r="AH40" s="758"/>
      <c r="AI40" s="759"/>
      <c r="AJ40" s="759"/>
      <c r="AK40" s="759"/>
      <c r="AL40" s="760"/>
      <c r="AM40" s="761"/>
      <c r="AN40" s="762"/>
      <c r="AO40" s="762"/>
      <c r="AP40" s="762"/>
      <c r="AQ40" s="762"/>
      <c r="AR40" s="762"/>
      <c r="AS40" s="762"/>
      <c r="AT40" s="763"/>
      <c r="AU40" s="166"/>
      <c r="AV40" s="167"/>
      <c r="AW40" s="167"/>
      <c r="AX40" s="167"/>
      <c r="AY40" s="167"/>
      <c r="AZ40" s="167"/>
      <c r="BA40" s="168"/>
      <c r="BB40" s="987"/>
      <c r="BC40" s="988"/>
      <c r="BD40" s="988"/>
      <c r="BE40" s="988"/>
      <c r="BF40" s="988"/>
      <c r="BG40" s="989"/>
      <c r="BH40" s="274"/>
      <c r="BK40" s="990" t="str">
        <f>IF(C40="","",C40)</f>
        <v/>
      </c>
      <c r="BL40" s="991"/>
      <c r="BM40" s="981" t="str">
        <f>IF(E40="","",E40)</f>
        <v/>
      </c>
      <c r="BN40" s="982"/>
      <c r="BO40" s="733" t="str">
        <f>IF(G40="","",G40)</f>
        <v/>
      </c>
      <c r="BP40" s="734"/>
      <c r="BQ40" s="734" t="str">
        <f>IF(I40="","",I40)</f>
        <v/>
      </c>
      <c r="BR40" s="734"/>
      <c r="BS40" s="734" t="str">
        <f>IF(K40="","",K40)</f>
        <v/>
      </c>
      <c r="BT40" s="734"/>
      <c r="BU40" s="734" t="str">
        <f>IF(M40="","",M40)</f>
        <v/>
      </c>
      <c r="BV40" s="734"/>
      <c r="BW40" s="734" t="str">
        <f>IF(O40="","",O40)</f>
        <v/>
      </c>
      <c r="BX40" s="734"/>
      <c r="BY40" s="734" t="str">
        <f>IF(Q40="","",Q40)</f>
        <v/>
      </c>
      <c r="BZ40" s="734"/>
      <c r="CA40" s="734" t="str">
        <f>IF(S40="","",S40)</f>
        <v/>
      </c>
      <c r="CB40" s="734"/>
      <c r="CC40" s="734" t="str">
        <f>IF(U40="","",U40)</f>
        <v/>
      </c>
      <c r="CD40" s="734"/>
      <c r="CE40" s="734"/>
      <c r="CF40" s="734"/>
      <c r="CG40" s="735"/>
      <c r="CH40" s="736" t="str">
        <f>IF(Z40="","",Z40)</f>
        <v/>
      </c>
      <c r="CI40" s="737"/>
      <c r="CJ40" s="737"/>
      <c r="CK40" s="738"/>
      <c r="CL40" s="739" t="str">
        <f>IF(AD40="","",AD40)</f>
        <v/>
      </c>
      <c r="CM40" s="740"/>
      <c r="CN40" s="740"/>
      <c r="CO40" s="741"/>
      <c r="CP40" s="742" t="str">
        <f>IF(AH40="","",AH40)</f>
        <v/>
      </c>
      <c r="CQ40" s="743"/>
      <c r="CR40" s="743"/>
      <c r="CS40" s="743"/>
      <c r="CT40" s="744"/>
      <c r="CU40" s="767" t="str">
        <f>IF(AM40="","",AM40)</f>
        <v/>
      </c>
      <c r="CV40" s="768"/>
      <c r="CW40" s="768"/>
      <c r="CX40" s="768"/>
      <c r="CY40" s="768"/>
      <c r="CZ40" s="768"/>
      <c r="DA40" s="768"/>
      <c r="DB40" s="768"/>
      <c r="DC40" s="769"/>
      <c r="DD40" s="139"/>
      <c r="DE40" s="140"/>
      <c r="DF40" s="140"/>
      <c r="DG40" s="140"/>
      <c r="DH40" s="140"/>
      <c r="DI40" s="141"/>
      <c r="DJ40" s="992" t="str">
        <f>IF(BB40="","",BB40)</f>
        <v/>
      </c>
      <c r="DK40" s="993"/>
      <c r="DL40" s="993"/>
      <c r="DM40" s="993"/>
      <c r="DN40" s="993"/>
      <c r="DO40" s="994"/>
      <c r="DP40" s="275"/>
    </row>
    <row r="41" spans="2:120" s="116" customFormat="1" ht="6" customHeight="1">
      <c r="B41" s="270"/>
      <c r="C41" s="968"/>
      <c r="D41" s="969"/>
      <c r="E41" s="970"/>
      <c r="F41" s="732"/>
      <c r="G41" s="802"/>
      <c r="H41" s="803"/>
      <c r="I41" s="803"/>
      <c r="J41" s="803"/>
      <c r="K41" s="803"/>
      <c r="L41" s="803"/>
      <c r="M41" s="803"/>
      <c r="N41" s="803"/>
      <c r="O41" s="803"/>
      <c r="P41" s="803"/>
      <c r="Q41" s="803"/>
      <c r="R41" s="803"/>
      <c r="S41" s="803"/>
      <c r="T41" s="803"/>
      <c r="U41" s="803"/>
      <c r="V41" s="803"/>
      <c r="W41" s="803"/>
      <c r="X41" s="803"/>
      <c r="Y41" s="804"/>
      <c r="Z41" s="730"/>
      <c r="AA41" s="731"/>
      <c r="AB41" s="731"/>
      <c r="AC41" s="732"/>
      <c r="AD41" s="730"/>
      <c r="AE41" s="731"/>
      <c r="AF41" s="731"/>
      <c r="AG41" s="732"/>
      <c r="AH41" s="724"/>
      <c r="AI41" s="725"/>
      <c r="AJ41" s="725"/>
      <c r="AK41" s="725"/>
      <c r="AL41" s="726"/>
      <c r="AM41" s="730"/>
      <c r="AN41" s="731"/>
      <c r="AO41" s="731"/>
      <c r="AP41" s="731"/>
      <c r="AQ41" s="731"/>
      <c r="AR41" s="731"/>
      <c r="AS41" s="731"/>
      <c r="AT41" s="757"/>
      <c r="AU41" s="165"/>
      <c r="AV41" s="194"/>
      <c r="AW41" s="194"/>
      <c r="AX41" s="194"/>
      <c r="AY41" s="194"/>
      <c r="AZ41" s="194"/>
      <c r="BA41" s="195"/>
      <c r="BB41" s="983"/>
      <c r="BC41" s="984"/>
      <c r="BD41" s="984"/>
      <c r="BE41" s="984"/>
      <c r="BF41" s="984"/>
      <c r="BG41" s="985"/>
      <c r="BH41" s="271"/>
      <c r="BK41" s="977"/>
      <c r="BL41" s="978"/>
      <c r="BM41" s="986"/>
      <c r="BN41" s="729"/>
      <c r="BO41" s="727"/>
      <c r="BP41" s="728"/>
      <c r="BQ41" s="728"/>
      <c r="BR41" s="728"/>
      <c r="BS41" s="728"/>
      <c r="BT41" s="728"/>
      <c r="BU41" s="728"/>
      <c r="BV41" s="728"/>
      <c r="BW41" s="728"/>
      <c r="BX41" s="728"/>
      <c r="BY41" s="728"/>
      <c r="BZ41" s="728"/>
      <c r="CA41" s="728"/>
      <c r="CB41" s="728"/>
      <c r="CC41" s="728"/>
      <c r="CD41" s="728"/>
      <c r="CE41" s="728"/>
      <c r="CF41" s="728"/>
      <c r="CG41" s="729"/>
      <c r="CH41" s="730"/>
      <c r="CI41" s="731"/>
      <c r="CJ41" s="731"/>
      <c r="CK41" s="732"/>
      <c r="CL41" s="730"/>
      <c r="CM41" s="731"/>
      <c r="CN41" s="731"/>
      <c r="CO41" s="732"/>
      <c r="CP41" s="724"/>
      <c r="CQ41" s="725"/>
      <c r="CR41" s="725"/>
      <c r="CS41" s="725"/>
      <c r="CT41" s="726"/>
      <c r="CU41" s="730"/>
      <c r="CV41" s="731"/>
      <c r="CW41" s="731"/>
      <c r="CX41" s="731"/>
      <c r="CY41" s="731"/>
      <c r="CZ41" s="731"/>
      <c r="DA41" s="731"/>
      <c r="DB41" s="731"/>
      <c r="DC41" s="757"/>
      <c r="DD41" s="276"/>
      <c r="DE41" s="272"/>
      <c r="DF41" s="272"/>
      <c r="DG41" s="272"/>
      <c r="DH41" s="272"/>
      <c r="DI41" s="273"/>
      <c r="DJ41" s="983"/>
      <c r="DK41" s="984"/>
      <c r="DL41" s="984"/>
      <c r="DM41" s="984"/>
      <c r="DN41" s="984"/>
      <c r="DO41" s="985"/>
      <c r="DP41" s="277"/>
    </row>
    <row r="42" spans="2:120" s="116" customFormat="1" ht="16.5" customHeight="1">
      <c r="B42" s="270"/>
      <c r="C42" s="979"/>
      <c r="D42" s="980"/>
      <c r="E42" s="806"/>
      <c r="F42" s="807"/>
      <c r="G42" s="774"/>
      <c r="H42" s="775"/>
      <c r="I42" s="775"/>
      <c r="J42" s="775"/>
      <c r="K42" s="775"/>
      <c r="L42" s="775"/>
      <c r="M42" s="775"/>
      <c r="N42" s="775"/>
      <c r="O42" s="775"/>
      <c r="P42" s="775"/>
      <c r="Q42" s="775"/>
      <c r="R42" s="775"/>
      <c r="S42" s="775"/>
      <c r="T42" s="775"/>
      <c r="U42" s="775"/>
      <c r="V42" s="775"/>
      <c r="W42" s="775"/>
      <c r="X42" s="775"/>
      <c r="Y42" s="776"/>
      <c r="Z42" s="777"/>
      <c r="AA42" s="778"/>
      <c r="AB42" s="778"/>
      <c r="AC42" s="779"/>
      <c r="AD42" s="780"/>
      <c r="AE42" s="781"/>
      <c r="AF42" s="781"/>
      <c r="AG42" s="782"/>
      <c r="AH42" s="758"/>
      <c r="AI42" s="759"/>
      <c r="AJ42" s="759"/>
      <c r="AK42" s="759"/>
      <c r="AL42" s="760"/>
      <c r="AM42" s="761"/>
      <c r="AN42" s="762"/>
      <c r="AO42" s="762"/>
      <c r="AP42" s="762"/>
      <c r="AQ42" s="762"/>
      <c r="AR42" s="762"/>
      <c r="AS42" s="762"/>
      <c r="AT42" s="763"/>
      <c r="AU42" s="166"/>
      <c r="AV42" s="167"/>
      <c r="AW42" s="167"/>
      <c r="AX42" s="167"/>
      <c r="AY42" s="167"/>
      <c r="AZ42" s="167"/>
      <c r="BA42" s="168"/>
      <c r="BB42" s="987"/>
      <c r="BC42" s="988"/>
      <c r="BD42" s="988"/>
      <c r="BE42" s="988"/>
      <c r="BF42" s="988"/>
      <c r="BG42" s="989"/>
      <c r="BH42" s="274"/>
      <c r="BK42" s="990" t="str">
        <f>IF(C42="","",C42)</f>
        <v/>
      </c>
      <c r="BL42" s="991"/>
      <c r="BM42" s="981" t="str">
        <f>IF(E42="","",E42)</f>
        <v/>
      </c>
      <c r="BN42" s="982"/>
      <c r="BO42" s="733" t="str">
        <f>IF(G42="","",G42)</f>
        <v/>
      </c>
      <c r="BP42" s="734"/>
      <c r="BQ42" s="734" t="str">
        <f>IF(I42="","",I42)</f>
        <v/>
      </c>
      <c r="BR42" s="734"/>
      <c r="BS42" s="734" t="str">
        <f>IF(K42="","",K42)</f>
        <v/>
      </c>
      <c r="BT42" s="734"/>
      <c r="BU42" s="734" t="str">
        <f>IF(M42="","",M42)</f>
        <v/>
      </c>
      <c r="BV42" s="734"/>
      <c r="BW42" s="734" t="str">
        <f>IF(O42="","",O42)</f>
        <v/>
      </c>
      <c r="BX42" s="734"/>
      <c r="BY42" s="734" t="str">
        <f>IF(Q42="","",Q42)</f>
        <v/>
      </c>
      <c r="BZ42" s="734"/>
      <c r="CA42" s="734" t="str">
        <f>IF(S42="","",S42)</f>
        <v/>
      </c>
      <c r="CB42" s="734"/>
      <c r="CC42" s="734" t="str">
        <f>IF(U42="","",U42)</f>
        <v/>
      </c>
      <c r="CD42" s="734"/>
      <c r="CE42" s="734"/>
      <c r="CF42" s="734"/>
      <c r="CG42" s="735"/>
      <c r="CH42" s="736" t="str">
        <f>IF(Z42="","",Z42)</f>
        <v/>
      </c>
      <c r="CI42" s="737"/>
      <c r="CJ42" s="737"/>
      <c r="CK42" s="738"/>
      <c r="CL42" s="739" t="str">
        <f>IF(AD42="","",AD42)</f>
        <v/>
      </c>
      <c r="CM42" s="740"/>
      <c r="CN42" s="740"/>
      <c r="CO42" s="741"/>
      <c r="CP42" s="742" t="str">
        <f>IF(AH42="","",AH42)</f>
        <v/>
      </c>
      <c r="CQ42" s="743"/>
      <c r="CR42" s="743"/>
      <c r="CS42" s="743"/>
      <c r="CT42" s="744"/>
      <c r="CU42" s="767" t="str">
        <f>IF(AM42="","",AM42)</f>
        <v/>
      </c>
      <c r="CV42" s="768"/>
      <c r="CW42" s="768"/>
      <c r="CX42" s="768"/>
      <c r="CY42" s="768"/>
      <c r="CZ42" s="768"/>
      <c r="DA42" s="768"/>
      <c r="DB42" s="768"/>
      <c r="DC42" s="769"/>
      <c r="DD42" s="139"/>
      <c r="DE42" s="140"/>
      <c r="DF42" s="140"/>
      <c r="DG42" s="140"/>
      <c r="DH42" s="140"/>
      <c r="DI42" s="141"/>
      <c r="DJ42" s="992" t="str">
        <f>IF(BB42="","",BB42)</f>
        <v/>
      </c>
      <c r="DK42" s="993"/>
      <c r="DL42" s="993"/>
      <c r="DM42" s="993"/>
      <c r="DN42" s="993"/>
      <c r="DO42" s="994"/>
      <c r="DP42" s="275"/>
    </row>
    <row r="43" spans="2:120" s="116" customFormat="1" ht="6" customHeight="1">
      <c r="B43" s="270"/>
      <c r="C43" s="968"/>
      <c r="D43" s="969"/>
      <c r="E43" s="970"/>
      <c r="F43" s="732"/>
      <c r="G43" s="802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804"/>
      <c r="Z43" s="730"/>
      <c r="AA43" s="731"/>
      <c r="AB43" s="731"/>
      <c r="AC43" s="732"/>
      <c r="AD43" s="730"/>
      <c r="AE43" s="731"/>
      <c r="AF43" s="731"/>
      <c r="AG43" s="732"/>
      <c r="AH43" s="724"/>
      <c r="AI43" s="725"/>
      <c r="AJ43" s="725"/>
      <c r="AK43" s="725"/>
      <c r="AL43" s="726"/>
      <c r="AM43" s="730"/>
      <c r="AN43" s="731"/>
      <c r="AO43" s="731"/>
      <c r="AP43" s="731"/>
      <c r="AQ43" s="731"/>
      <c r="AR43" s="731"/>
      <c r="AS43" s="731"/>
      <c r="AT43" s="757"/>
      <c r="AU43" s="165"/>
      <c r="AV43" s="194"/>
      <c r="AW43" s="194"/>
      <c r="AX43" s="194"/>
      <c r="AY43" s="194"/>
      <c r="AZ43" s="194"/>
      <c r="BA43" s="195"/>
      <c r="BB43" s="983"/>
      <c r="BC43" s="984"/>
      <c r="BD43" s="984"/>
      <c r="BE43" s="984"/>
      <c r="BF43" s="984"/>
      <c r="BG43" s="985"/>
      <c r="BH43" s="271"/>
      <c r="BK43" s="977"/>
      <c r="BL43" s="978"/>
      <c r="BM43" s="986"/>
      <c r="BN43" s="729"/>
      <c r="BO43" s="727"/>
      <c r="BP43" s="728"/>
      <c r="BQ43" s="728"/>
      <c r="BR43" s="728"/>
      <c r="BS43" s="728"/>
      <c r="BT43" s="728"/>
      <c r="BU43" s="728"/>
      <c r="BV43" s="728"/>
      <c r="BW43" s="728"/>
      <c r="BX43" s="728"/>
      <c r="BY43" s="728"/>
      <c r="BZ43" s="728"/>
      <c r="CA43" s="728"/>
      <c r="CB43" s="728"/>
      <c r="CC43" s="728"/>
      <c r="CD43" s="728"/>
      <c r="CE43" s="728"/>
      <c r="CF43" s="728"/>
      <c r="CG43" s="729"/>
      <c r="CH43" s="730"/>
      <c r="CI43" s="731"/>
      <c r="CJ43" s="731"/>
      <c r="CK43" s="732"/>
      <c r="CL43" s="730"/>
      <c r="CM43" s="731"/>
      <c r="CN43" s="731"/>
      <c r="CO43" s="732"/>
      <c r="CP43" s="724"/>
      <c r="CQ43" s="725"/>
      <c r="CR43" s="725"/>
      <c r="CS43" s="725"/>
      <c r="CT43" s="726"/>
      <c r="CU43" s="730"/>
      <c r="CV43" s="731"/>
      <c r="CW43" s="731"/>
      <c r="CX43" s="731"/>
      <c r="CY43" s="731"/>
      <c r="CZ43" s="731"/>
      <c r="DA43" s="731"/>
      <c r="DB43" s="731"/>
      <c r="DC43" s="757"/>
      <c r="DD43" s="276"/>
      <c r="DE43" s="272"/>
      <c r="DF43" s="272"/>
      <c r="DG43" s="272"/>
      <c r="DH43" s="272"/>
      <c r="DI43" s="273"/>
      <c r="DJ43" s="983"/>
      <c r="DK43" s="984"/>
      <c r="DL43" s="984"/>
      <c r="DM43" s="984"/>
      <c r="DN43" s="984"/>
      <c r="DO43" s="985"/>
      <c r="DP43" s="277"/>
    </row>
    <row r="44" spans="2:120" s="116" customFormat="1" ht="16.5" customHeight="1">
      <c r="B44" s="270"/>
      <c r="C44" s="979"/>
      <c r="D44" s="980"/>
      <c r="E44" s="806"/>
      <c r="F44" s="807"/>
      <c r="G44" s="774"/>
      <c r="H44" s="775"/>
      <c r="I44" s="775"/>
      <c r="J44" s="775"/>
      <c r="K44" s="775"/>
      <c r="L44" s="775"/>
      <c r="M44" s="775"/>
      <c r="N44" s="775"/>
      <c r="O44" s="775"/>
      <c r="P44" s="775"/>
      <c r="Q44" s="775"/>
      <c r="R44" s="775"/>
      <c r="S44" s="775"/>
      <c r="T44" s="775"/>
      <c r="U44" s="775"/>
      <c r="V44" s="775"/>
      <c r="W44" s="775"/>
      <c r="X44" s="775"/>
      <c r="Y44" s="776"/>
      <c r="Z44" s="777"/>
      <c r="AA44" s="778"/>
      <c r="AB44" s="778"/>
      <c r="AC44" s="779"/>
      <c r="AD44" s="780"/>
      <c r="AE44" s="781"/>
      <c r="AF44" s="781"/>
      <c r="AG44" s="782"/>
      <c r="AH44" s="758"/>
      <c r="AI44" s="759"/>
      <c r="AJ44" s="759"/>
      <c r="AK44" s="759"/>
      <c r="AL44" s="760"/>
      <c r="AM44" s="761"/>
      <c r="AN44" s="762"/>
      <c r="AO44" s="762"/>
      <c r="AP44" s="762"/>
      <c r="AQ44" s="762"/>
      <c r="AR44" s="762"/>
      <c r="AS44" s="762"/>
      <c r="AT44" s="763"/>
      <c r="AU44" s="166"/>
      <c r="AV44" s="167"/>
      <c r="AW44" s="167"/>
      <c r="AX44" s="167"/>
      <c r="AY44" s="167"/>
      <c r="AZ44" s="167"/>
      <c r="BA44" s="168"/>
      <c r="BB44" s="987"/>
      <c r="BC44" s="988"/>
      <c r="BD44" s="988"/>
      <c r="BE44" s="988"/>
      <c r="BF44" s="988"/>
      <c r="BG44" s="989"/>
      <c r="BH44" s="274"/>
      <c r="BK44" s="990" t="str">
        <f>IF(C44="","",C44)</f>
        <v/>
      </c>
      <c r="BL44" s="991"/>
      <c r="BM44" s="981" t="str">
        <f>IF(E44="","",E44)</f>
        <v/>
      </c>
      <c r="BN44" s="982"/>
      <c r="BO44" s="733" t="str">
        <f>IF(G44="","",G44)</f>
        <v/>
      </c>
      <c r="BP44" s="734"/>
      <c r="BQ44" s="734" t="str">
        <f>IF(I44="","",I44)</f>
        <v/>
      </c>
      <c r="BR44" s="734"/>
      <c r="BS44" s="734" t="str">
        <f>IF(K44="","",K44)</f>
        <v/>
      </c>
      <c r="BT44" s="734"/>
      <c r="BU44" s="734" t="str">
        <f>IF(M44="","",M44)</f>
        <v/>
      </c>
      <c r="BV44" s="734"/>
      <c r="BW44" s="734" t="str">
        <f>IF(O44="","",O44)</f>
        <v/>
      </c>
      <c r="BX44" s="734"/>
      <c r="BY44" s="734" t="str">
        <f>IF(Q44="","",Q44)</f>
        <v/>
      </c>
      <c r="BZ44" s="734"/>
      <c r="CA44" s="734" t="str">
        <f>IF(S44="","",S44)</f>
        <v/>
      </c>
      <c r="CB44" s="734"/>
      <c r="CC44" s="734" t="str">
        <f>IF(U44="","",U44)</f>
        <v/>
      </c>
      <c r="CD44" s="734"/>
      <c r="CE44" s="734"/>
      <c r="CF44" s="734"/>
      <c r="CG44" s="735"/>
      <c r="CH44" s="736" t="str">
        <f>IF(Z44="","",Z44)</f>
        <v/>
      </c>
      <c r="CI44" s="737"/>
      <c r="CJ44" s="737"/>
      <c r="CK44" s="738"/>
      <c r="CL44" s="739" t="str">
        <f>IF(AD44="","",AD44)</f>
        <v/>
      </c>
      <c r="CM44" s="740"/>
      <c r="CN44" s="740"/>
      <c r="CO44" s="741"/>
      <c r="CP44" s="742" t="str">
        <f>IF(AH44="","",AH44)</f>
        <v/>
      </c>
      <c r="CQ44" s="743"/>
      <c r="CR44" s="743"/>
      <c r="CS44" s="743"/>
      <c r="CT44" s="744"/>
      <c r="CU44" s="767" t="str">
        <f>IF(AM44="","",AM44)</f>
        <v/>
      </c>
      <c r="CV44" s="768"/>
      <c r="CW44" s="768"/>
      <c r="CX44" s="768"/>
      <c r="CY44" s="768"/>
      <c r="CZ44" s="768"/>
      <c r="DA44" s="768"/>
      <c r="DB44" s="768"/>
      <c r="DC44" s="769"/>
      <c r="DD44" s="139"/>
      <c r="DE44" s="140"/>
      <c r="DF44" s="140"/>
      <c r="DG44" s="140"/>
      <c r="DH44" s="140"/>
      <c r="DI44" s="141"/>
      <c r="DJ44" s="992" t="str">
        <f>IF(BB44="","",BB44)</f>
        <v/>
      </c>
      <c r="DK44" s="993"/>
      <c r="DL44" s="993"/>
      <c r="DM44" s="993"/>
      <c r="DN44" s="993"/>
      <c r="DO44" s="994"/>
      <c r="DP44" s="275"/>
    </row>
    <row r="45" spans="2:120" s="116" customFormat="1" ht="6" customHeight="1">
      <c r="B45" s="270"/>
      <c r="C45" s="968"/>
      <c r="D45" s="969"/>
      <c r="E45" s="970"/>
      <c r="F45" s="732"/>
      <c r="G45" s="802"/>
      <c r="H45" s="803"/>
      <c r="I45" s="803"/>
      <c r="J45" s="803"/>
      <c r="K45" s="803"/>
      <c r="L45" s="803"/>
      <c r="M45" s="803"/>
      <c r="N45" s="803"/>
      <c r="O45" s="803"/>
      <c r="P45" s="803"/>
      <c r="Q45" s="803"/>
      <c r="R45" s="803"/>
      <c r="S45" s="803"/>
      <c r="T45" s="803"/>
      <c r="U45" s="803"/>
      <c r="V45" s="803"/>
      <c r="W45" s="803"/>
      <c r="X45" s="803"/>
      <c r="Y45" s="804"/>
      <c r="Z45" s="730"/>
      <c r="AA45" s="731"/>
      <c r="AB45" s="731"/>
      <c r="AC45" s="732"/>
      <c r="AD45" s="730"/>
      <c r="AE45" s="731"/>
      <c r="AF45" s="731"/>
      <c r="AG45" s="732"/>
      <c r="AH45" s="724"/>
      <c r="AI45" s="725"/>
      <c r="AJ45" s="725"/>
      <c r="AK45" s="725"/>
      <c r="AL45" s="726"/>
      <c r="AM45" s="730"/>
      <c r="AN45" s="731"/>
      <c r="AO45" s="731"/>
      <c r="AP45" s="731"/>
      <c r="AQ45" s="731"/>
      <c r="AR45" s="731"/>
      <c r="AS45" s="731"/>
      <c r="AT45" s="757"/>
      <c r="AU45" s="165"/>
      <c r="AV45" s="194"/>
      <c r="AW45" s="194"/>
      <c r="AX45" s="194"/>
      <c r="AY45" s="194"/>
      <c r="AZ45" s="194"/>
      <c r="BA45" s="195"/>
      <c r="BB45" s="983"/>
      <c r="BC45" s="984"/>
      <c r="BD45" s="984"/>
      <c r="BE45" s="984"/>
      <c r="BF45" s="984"/>
      <c r="BG45" s="985"/>
      <c r="BH45" s="271"/>
      <c r="BK45" s="977"/>
      <c r="BL45" s="978"/>
      <c r="BM45" s="986"/>
      <c r="BN45" s="729"/>
      <c r="BO45" s="727"/>
      <c r="BP45" s="728"/>
      <c r="BQ45" s="728"/>
      <c r="BR45" s="728"/>
      <c r="BS45" s="728"/>
      <c r="BT45" s="728"/>
      <c r="BU45" s="728"/>
      <c r="BV45" s="728"/>
      <c r="BW45" s="728"/>
      <c r="BX45" s="728"/>
      <c r="BY45" s="728"/>
      <c r="BZ45" s="728"/>
      <c r="CA45" s="728"/>
      <c r="CB45" s="728"/>
      <c r="CC45" s="728"/>
      <c r="CD45" s="728"/>
      <c r="CE45" s="728"/>
      <c r="CF45" s="728"/>
      <c r="CG45" s="729"/>
      <c r="CH45" s="730"/>
      <c r="CI45" s="731"/>
      <c r="CJ45" s="731"/>
      <c r="CK45" s="732"/>
      <c r="CL45" s="730"/>
      <c r="CM45" s="731"/>
      <c r="CN45" s="731"/>
      <c r="CO45" s="732"/>
      <c r="CP45" s="724"/>
      <c r="CQ45" s="725"/>
      <c r="CR45" s="725"/>
      <c r="CS45" s="725"/>
      <c r="CT45" s="726"/>
      <c r="CU45" s="730"/>
      <c r="CV45" s="731"/>
      <c r="CW45" s="731"/>
      <c r="CX45" s="731"/>
      <c r="CY45" s="731"/>
      <c r="CZ45" s="731"/>
      <c r="DA45" s="731"/>
      <c r="DB45" s="731"/>
      <c r="DC45" s="757"/>
      <c r="DD45" s="276"/>
      <c r="DE45" s="272"/>
      <c r="DF45" s="272"/>
      <c r="DG45" s="272"/>
      <c r="DH45" s="272"/>
      <c r="DI45" s="273"/>
      <c r="DJ45" s="983"/>
      <c r="DK45" s="984"/>
      <c r="DL45" s="984"/>
      <c r="DM45" s="984"/>
      <c r="DN45" s="984"/>
      <c r="DO45" s="985"/>
      <c r="DP45" s="277"/>
    </row>
    <row r="46" spans="2:120" s="116" customFormat="1" ht="16.5" customHeight="1">
      <c r="B46" s="270"/>
      <c r="C46" s="979"/>
      <c r="D46" s="980"/>
      <c r="E46" s="806"/>
      <c r="F46" s="807"/>
      <c r="G46" s="774"/>
      <c r="H46" s="775"/>
      <c r="I46" s="775"/>
      <c r="J46" s="775"/>
      <c r="K46" s="775"/>
      <c r="L46" s="775"/>
      <c r="M46" s="775"/>
      <c r="N46" s="775"/>
      <c r="O46" s="775"/>
      <c r="P46" s="775"/>
      <c r="Q46" s="775"/>
      <c r="R46" s="775"/>
      <c r="S46" s="775"/>
      <c r="T46" s="775"/>
      <c r="U46" s="775"/>
      <c r="V46" s="775"/>
      <c r="W46" s="775"/>
      <c r="X46" s="775"/>
      <c r="Y46" s="776"/>
      <c r="Z46" s="777"/>
      <c r="AA46" s="778"/>
      <c r="AB46" s="778"/>
      <c r="AC46" s="779"/>
      <c r="AD46" s="780"/>
      <c r="AE46" s="781"/>
      <c r="AF46" s="781"/>
      <c r="AG46" s="782"/>
      <c r="AH46" s="758"/>
      <c r="AI46" s="759"/>
      <c r="AJ46" s="759"/>
      <c r="AK46" s="759"/>
      <c r="AL46" s="760"/>
      <c r="AM46" s="761"/>
      <c r="AN46" s="762"/>
      <c r="AO46" s="762"/>
      <c r="AP46" s="762"/>
      <c r="AQ46" s="762"/>
      <c r="AR46" s="762"/>
      <c r="AS46" s="762"/>
      <c r="AT46" s="763"/>
      <c r="AU46" s="166"/>
      <c r="AV46" s="167"/>
      <c r="AW46" s="167"/>
      <c r="AX46" s="167"/>
      <c r="AY46" s="167"/>
      <c r="AZ46" s="167"/>
      <c r="BA46" s="168"/>
      <c r="BB46" s="987"/>
      <c r="BC46" s="988"/>
      <c r="BD46" s="988"/>
      <c r="BE46" s="988"/>
      <c r="BF46" s="988"/>
      <c r="BG46" s="989"/>
      <c r="BH46" s="274"/>
      <c r="BK46" s="990" t="str">
        <f>IF(C46="","",C46)</f>
        <v/>
      </c>
      <c r="BL46" s="991"/>
      <c r="BM46" s="981" t="str">
        <f>IF(E46="","",E46)</f>
        <v/>
      </c>
      <c r="BN46" s="982"/>
      <c r="BO46" s="733" t="str">
        <f>IF(G46="","",G46)</f>
        <v/>
      </c>
      <c r="BP46" s="734"/>
      <c r="BQ46" s="734" t="str">
        <f>IF(I46="","",I46)</f>
        <v/>
      </c>
      <c r="BR46" s="734"/>
      <c r="BS46" s="734" t="str">
        <f>IF(K46="","",K46)</f>
        <v/>
      </c>
      <c r="BT46" s="734"/>
      <c r="BU46" s="734" t="str">
        <f>IF(M46="","",M46)</f>
        <v/>
      </c>
      <c r="BV46" s="734"/>
      <c r="BW46" s="734" t="str">
        <f>IF(O46="","",O46)</f>
        <v/>
      </c>
      <c r="BX46" s="734"/>
      <c r="BY46" s="734" t="str">
        <f>IF(Q46="","",Q46)</f>
        <v/>
      </c>
      <c r="BZ46" s="734"/>
      <c r="CA46" s="734" t="str">
        <f>IF(S46="","",S46)</f>
        <v/>
      </c>
      <c r="CB46" s="734"/>
      <c r="CC46" s="734" t="str">
        <f>IF(U46="","",U46)</f>
        <v/>
      </c>
      <c r="CD46" s="734"/>
      <c r="CE46" s="734"/>
      <c r="CF46" s="734"/>
      <c r="CG46" s="735"/>
      <c r="CH46" s="736" t="str">
        <f>IF(Z46="","",Z46)</f>
        <v/>
      </c>
      <c r="CI46" s="737"/>
      <c r="CJ46" s="737"/>
      <c r="CK46" s="738"/>
      <c r="CL46" s="739" t="str">
        <f>IF(AD46="","",AD46)</f>
        <v/>
      </c>
      <c r="CM46" s="740"/>
      <c r="CN46" s="740"/>
      <c r="CO46" s="741"/>
      <c r="CP46" s="742" t="str">
        <f>IF(AH46="","",AH46)</f>
        <v/>
      </c>
      <c r="CQ46" s="743"/>
      <c r="CR46" s="743"/>
      <c r="CS46" s="743"/>
      <c r="CT46" s="744"/>
      <c r="CU46" s="767" t="str">
        <f>IF(AM46="","",AM46)</f>
        <v/>
      </c>
      <c r="CV46" s="768"/>
      <c r="CW46" s="768"/>
      <c r="CX46" s="768"/>
      <c r="CY46" s="768"/>
      <c r="CZ46" s="768"/>
      <c r="DA46" s="768"/>
      <c r="DB46" s="768"/>
      <c r="DC46" s="769"/>
      <c r="DD46" s="139"/>
      <c r="DE46" s="140"/>
      <c r="DF46" s="140"/>
      <c r="DG46" s="140"/>
      <c r="DH46" s="140"/>
      <c r="DI46" s="141"/>
      <c r="DJ46" s="992" t="str">
        <f>IF(BB46="","",BB46)</f>
        <v/>
      </c>
      <c r="DK46" s="993"/>
      <c r="DL46" s="993"/>
      <c r="DM46" s="993"/>
      <c r="DN46" s="993"/>
      <c r="DO46" s="994"/>
      <c r="DP46" s="275"/>
    </row>
    <row r="47" spans="2:120" s="116" customFormat="1" ht="6" customHeight="1">
      <c r="B47" s="270"/>
      <c r="C47" s="968"/>
      <c r="D47" s="969"/>
      <c r="E47" s="970"/>
      <c r="F47" s="732"/>
      <c r="G47" s="802"/>
      <c r="H47" s="803"/>
      <c r="I47" s="803"/>
      <c r="J47" s="803"/>
      <c r="K47" s="803"/>
      <c r="L47" s="803"/>
      <c r="M47" s="803"/>
      <c r="N47" s="803"/>
      <c r="O47" s="803"/>
      <c r="P47" s="803"/>
      <c r="Q47" s="803"/>
      <c r="R47" s="803"/>
      <c r="S47" s="803"/>
      <c r="T47" s="803"/>
      <c r="U47" s="803"/>
      <c r="V47" s="803"/>
      <c r="W47" s="803"/>
      <c r="X47" s="803"/>
      <c r="Y47" s="804"/>
      <c r="Z47" s="730"/>
      <c r="AA47" s="731"/>
      <c r="AB47" s="731"/>
      <c r="AC47" s="732"/>
      <c r="AD47" s="730"/>
      <c r="AE47" s="731"/>
      <c r="AF47" s="731"/>
      <c r="AG47" s="732"/>
      <c r="AH47" s="724"/>
      <c r="AI47" s="725"/>
      <c r="AJ47" s="725"/>
      <c r="AK47" s="725"/>
      <c r="AL47" s="726"/>
      <c r="AM47" s="730"/>
      <c r="AN47" s="731"/>
      <c r="AO47" s="731"/>
      <c r="AP47" s="731"/>
      <c r="AQ47" s="731"/>
      <c r="AR47" s="731"/>
      <c r="AS47" s="731"/>
      <c r="AT47" s="757"/>
      <c r="AU47" s="165"/>
      <c r="AV47" s="194"/>
      <c r="AW47" s="194"/>
      <c r="AX47" s="194"/>
      <c r="AY47" s="194"/>
      <c r="AZ47" s="194"/>
      <c r="BA47" s="195"/>
      <c r="BB47" s="983"/>
      <c r="BC47" s="984"/>
      <c r="BD47" s="984"/>
      <c r="BE47" s="984"/>
      <c r="BF47" s="984"/>
      <c r="BG47" s="985"/>
      <c r="BH47" s="271"/>
      <c r="BK47" s="977"/>
      <c r="BL47" s="978"/>
      <c r="BM47" s="986"/>
      <c r="BN47" s="729"/>
      <c r="BO47" s="727"/>
      <c r="BP47" s="728"/>
      <c r="BQ47" s="728"/>
      <c r="BR47" s="728"/>
      <c r="BS47" s="728"/>
      <c r="BT47" s="728"/>
      <c r="BU47" s="728"/>
      <c r="BV47" s="728"/>
      <c r="BW47" s="728"/>
      <c r="BX47" s="728"/>
      <c r="BY47" s="728"/>
      <c r="BZ47" s="728"/>
      <c r="CA47" s="728"/>
      <c r="CB47" s="728"/>
      <c r="CC47" s="728"/>
      <c r="CD47" s="728"/>
      <c r="CE47" s="728"/>
      <c r="CF47" s="728"/>
      <c r="CG47" s="729"/>
      <c r="CH47" s="730"/>
      <c r="CI47" s="731"/>
      <c r="CJ47" s="731"/>
      <c r="CK47" s="732"/>
      <c r="CL47" s="730"/>
      <c r="CM47" s="731"/>
      <c r="CN47" s="731"/>
      <c r="CO47" s="732"/>
      <c r="CP47" s="724"/>
      <c r="CQ47" s="725"/>
      <c r="CR47" s="725"/>
      <c r="CS47" s="725"/>
      <c r="CT47" s="726"/>
      <c r="CU47" s="730"/>
      <c r="CV47" s="731"/>
      <c r="CW47" s="731"/>
      <c r="CX47" s="731"/>
      <c r="CY47" s="731"/>
      <c r="CZ47" s="731"/>
      <c r="DA47" s="731"/>
      <c r="DB47" s="731"/>
      <c r="DC47" s="757"/>
      <c r="DD47" s="276"/>
      <c r="DE47" s="272"/>
      <c r="DF47" s="272"/>
      <c r="DG47" s="272"/>
      <c r="DH47" s="272"/>
      <c r="DI47" s="273"/>
      <c r="DJ47" s="983"/>
      <c r="DK47" s="984"/>
      <c r="DL47" s="984"/>
      <c r="DM47" s="984"/>
      <c r="DN47" s="984"/>
      <c r="DO47" s="985"/>
      <c r="DP47" s="277"/>
    </row>
    <row r="48" spans="2:120" s="116" customFormat="1" ht="16.5" customHeight="1">
      <c r="B48" s="270"/>
      <c r="C48" s="979"/>
      <c r="D48" s="980"/>
      <c r="E48" s="806"/>
      <c r="F48" s="807"/>
      <c r="G48" s="774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  <c r="Y48" s="776"/>
      <c r="Z48" s="777"/>
      <c r="AA48" s="778"/>
      <c r="AB48" s="778"/>
      <c r="AC48" s="779"/>
      <c r="AD48" s="780"/>
      <c r="AE48" s="781"/>
      <c r="AF48" s="781"/>
      <c r="AG48" s="782"/>
      <c r="AH48" s="758"/>
      <c r="AI48" s="759"/>
      <c r="AJ48" s="759"/>
      <c r="AK48" s="759"/>
      <c r="AL48" s="760"/>
      <c r="AM48" s="761"/>
      <c r="AN48" s="762"/>
      <c r="AO48" s="762"/>
      <c r="AP48" s="762"/>
      <c r="AQ48" s="762"/>
      <c r="AR48" s="762"/>
      <c r="AS48" s="762"/>
      <c r="AT48" s="763"/>
      <c r="AU48" s="166"/>
      <c r="AV48" s="167"/>
      <c r="AW48" s="167"/>
      <c r="AX48" s="167"/>
      <c r="AY48" s="167"/>
      <c r="AZ48" s="167"/>
      <c r="BA48" s="168"/>
      <c r="BB48" s="987"/>
      <c r="BC48" s="988"/>
      <c r="BD48" s="988"/>
      <c r="BE48" s="988"/>
      <c r="BF48" s="988"/>
      <c r="BG48" s="989"/>
      <c r="BH48" s="274"/>
      <c r="BK48" s="990" t="str">
        <f>IF(C48="","",C48)</f>
        <v/>
      </c>
      <c r="BL48" s="991"/>
      <c r="BM48" s="981" t="str">
        <f>IF(E48="","",E48)</f>
        <v/>
      </c>
      <c r="BN48" s="982"/>
      <c r="BO48" s="733" t="str">
        <f>IF(G48="","",G48)</f>
        <v/>
      </c>
      <c r="BP48" s="734"/>
      <c r="BQ48" s="734" t="str">
        <f>IF(I48="","",I48)</f>
        <v/>
      </c>
      <c r="BR48" s="734"/>
      <c r="BS48" s="734" t="str">
        <f>IF(K48="","",K48)</f>
        <v/>
      </c>
      <c r="BT48" s="734"/>
      <c r="BU48" s="734" t="str">
        <f>IF(M48="","",M48)</f>
        <v/>
      </c>
      <c r="BV48" s="734"/>
      <c r="BW48" s="734" t="str">
        <f>IF(O48="","",O48)</f>
        <v/>
      </c>
      <c r="BX48" s="734"/>
      <c r="BY48" s="734" t="str">
        <f>IF(Q48="","",Q48)</f>
        <v/>
      </c>
      <c r="BZ48" s="734"/>
      <c r="CA48" s="734" t="str">
        <f>IF(S48="","",S48)</f>
        <v/>
      </c>
      <c r="CB48" s="734"/>
      <c r="CC48" s="734" t="str">
        <f>IF(U48="","",U48)</f>
        <v/>
      </c>
      <c r="CD48" s="734"/>
      <c r="CE48" s="734"/>
      <c r="CF48" s="734"/>
      <c r="CG48" s="735"/>
      <c r="CH48" s="736" t="str">
        <f>IF(Z48="","",Z48)</f>
        <v/>
      </c>
      <c r="CI48" s="737"/>
      <c r="CJ48" s="737"/>
      <c r="CK48" s="738"/>
      <c r="CL48" s="739" t="str">
        <f>IF(AD48="","",AD48)</f>
        <v/>
      </c>
      <c r="CM48" s="740"/>
      <c r="CN48" s="740"/>
      <c r="CO48" s="741"/>
      <c r="CP48" s="742" t="str">
        <f>IF(AH48="","",AH48)</f>
        <v/>
      </c>
      <c r="CQ48" s="743"/>
      <c r="CR48" s="743"/>
      <c r="CS48" s="743"/>
      <c r="CT48" s="744"/>
      <c r="CU48" s="767" t="str">
        <f>IF(AM48="","",AM48)</f>
        <v/>
      </c>
      <c r="CV48" s="768"/>
      <c r="CW48" s="768"/>
      <c r="CX48" s="768"/>
      <c r="CY48" s="768"/>
      <c r="CZ48" s="768"/>
      <c r="DA48" s="768"/>
      <c r="DB48" s="768"/>
      <c r="DC48" s="769"/>
      <c r="DD48" s="139"/>
      <c r="DE48" s="140"/>
      <c r="DF48" s="140"/>
      <c r="DG48" s="140"/>
      <c r="DH48" s="140"/>
      <c r="DI48" s="141"/>
      <c r="DJ48" s="992" t="str">
        <f>IF(BB48="","",BB48)</f>
        <v/>
      </c>
      <c r="DK48" s="993"/>
      <c r="DL48" s="993"/>
      <c r="DM48" s="993"/>
      <c r="DN48" s="993"/>
      <c r="DO48" s="994"/>
      <c r="DP48" s="275"/>
    </row>
    <row r="49" spans="2:120" s="116" customFormat="1" ht="6" customHeight="1">
      <c r="B49" s="270"/>
      <c r="C49" s="968"/>
      <c r="D49" s="969"/>
      <c r="E49" s="970"/>
      <c r="F49" s="732"/>
      <c r="G49" s="802"/>
      <c r="H49" s="803"/>
      <c r="I49" s="803"/>
      <c r="J49" s="803"/>
      <c r="K49" s="803"/>
      <c r="L49" s="803"/>
      <c r="M49" s="803"/>
      <c r="N49" s="803"/>
      <c r="O49" s="803"/>
      <c r="P49" s="803"/>
      <c r="Q49" s="803"/>
      <c r="R49" s="803"/>
      <c r="S49" s="803"/>
      <c r="T49" s="803"/>
      <c r="U49" s="803"/>
      <c r="V49" s="803"/>
      <c r="W49" s="803"/>
      <c r="X49" s="803"/>
      <c r="Y49" s="804"/>
      <c r="Z49" s="730"/>
      <c r="AA49" s="731"/>
      <c r="AB49" s="731"/>
      <c r="AC49" s="732"/>
      <c r="AD49" s="730"/>
      <c r="AE49" s="731"/>
      <c r="AF49" s="731"/>
      <c r="AG49" s="732"/>
      <c r="AH49" s="724"/>
      <c r="AI49" s="725"/>
      <c r="AJ49" s="725"/>
      <c r="AK49" s="725"/>
      <c r="AL49" s="726"/>
      <c r="AM49" s="730"/>
      <c r="AN49" s="731"/>
      <c r="AO49" s="731"/>
      <c r="AP49" s="731"/>
      <c r="AQ49" s="731"/>
      <c r="AR49" s="731"/>
      <c r="AS49" s="731"/>
      <c r="AT49" s="757"/>
      <c r="AU49" s="165"/>
      <c r="AV49" s="194"/>
      <c r="AW49" s="194"/>
      <c r="AX49" s="194"/>
      <c r="AY49" s="194"/>
      <c r="AZ49" s="194"/>
      <c r="BA49" s="195"/>
      <c r="BB49" s="983"/>
      <c r="BC49" s="984"/>
      <c r="BD49" s="984"/>
      <c r="BE49" s="984"/>
      <c r="BF49" s="984"/>
      <c r="BG49" s="985"/>
      <c r="BH49" s="271"/>
      <c r="BK49" s="968"/>
      <c r="BL49" s="969"/>
      <c r="BM49" s="970"/>
      <c r="BN49" s="732"/>
      <c r="BO49" s="727"/>
      <c r="BP49" s="728"/>
      <c r="BQ49" s="728"/>
      <c r="BR49" s="728"/>
      <c r="BS49" s="728"/>
      <c r="BT49" s="728"/>
      <c r="BU49" s="728"/>
      <c r="BV49" s="728"/>
      <c r="BW49" s="728"/>
      <c r="BX49" s="728"/>
      <c r="BY49" s="728"/>
      <c r="BZ49" s="728"/>
      <c r="CA49" s="728"/>
      <c r="CB49" s="728"/>
      <c r="CC49" s="728"/>
      <c r="CD49" s="728"/>
      <c r="CE49" s="728"/>
      <c r="CF49" s="728"/>
      <c r="CG49" s="729"/>
      <c r="CH49" s="730"/>
      <c r="CI49" s="731"/>
      <c r="CJ49" s="731"/>
      <c r="CK49" s="732"/>
      <c r="CL49" s="730"/>
      <c r="CM49" s="731"/>
      <c r="CN49" s="731"/>
      <c r="CO49" s="732"/>
      <c r="CP49" s="724"/>
      <c r="CQ49" s="725"/>
      <c r="CR49" s="725"/>
      <c r="CS49" s="725"/>
      <c r="CT49" s="726"/>
      <c r="CU49" s="730"/>
      <c r="CV49" s="731"/>
      <c r="CW49" s="731"/>
      <c r="CX49" s="731"/>
      <c r="CY49" s="731"/>
      <c r="CZ49" s="731"/>
      <c r="DA49" s="731"/>
      <c r="DB49" s="731"/>
      <c r="DC49" s="757"/>
      <c r="DD49" s="276"/>
      <c r="DE49" s="272"/>
      <c r="DF49" s="272"/>
      <c r="DG49" s="272"/>
      <c r="DH49" s="272"/>
      <c r="DI49" s="273"/>
      <c r="DJ49" s="995"/>
      <c r="DK49" s="996"/>
      <c r="DL49" s="996"/>
      <c r="DM49" s="996"/>
      <c r="DN49" s="996"/>
      <c r="DO49" s="997"/>
      <c r="DP49" s="277"/>
    </row>
    <row r="50" spans="2:120" s="116" customFormat="1" ht="16.5" customHeight="1" thickBot="1">
      <c r="B50" s="270"/>
      <c r="C50" s="1099"/>
      <c r="D50" s="1100"/>
      <c r="E50" s="1055"/>
      <c r="F50" s="1056"/>
      <c r="G50" s="793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4"/>
      <c r="S50" s="794"/>
      <c r="T50" s="794"/>
      <c r="U50" s="794"/>
      <c r="V50" s="794"/>
      <c r="W50" s="794"/>
      <c r="X50" s="794"/>
      <c r="Y50" s="795"/>
      <c r="Z50" s="796"/>
      <c r="AA50" s="797"/>
      <c r="AB50" s="797"/>
      <c r="AC50" s="798"/>
      <c r="AD50" s="799"/>
      <c r="AE50" s="800"/>
      <c r="AF50" s="800"/>
      <c r="AG50" s="801"/>
      <c r="AH50" s="758"/>
      <c r="AI50" s="759"/>
      <c r="AJ50" s="759"/>
      <c r="AK50" s="759"/>
      <c r="AL50" s="760"/>
      <c r="AM50" s="761"/>
      <c r="AN50" s="762"/>
      <c r="AO50" s="762"/>
      <c r="AP50" s="762"/>
      <c r="AQ50" s="762"/>
      <c r="AR50" s="762"/>
      <c r="AS50" s="762"/>
      <c r="AT50" s="763"/>
      <c r="AU50" s="169"/>
      <c r="AV50" s="170"/>
      <c r="AW50" s="170"/>
      <c r="AX50" s="170"/>
      <c r="AY50" s="170"/>
      <c r="AZ50" s="170"/>
      <c r="BA50" s="171"/>
      <c r="BB50" s="987"/>
      <c r="BC50" s="988"/>
      <c r="BD50" s="988"/>
      <c r="BE50" s="988"/>
      <c r="BF50" s="988"/>
      <c r="BG50" s="989"/>
      <c r="BH50" s="274"/>
      <c r="BK50" s="990" t="str">
        <f>IF(C50="","",C50)</f>
        <v/>
      </c>
      <c r="BL50" s="991"/>
      <c r="BM50" s="981" t="str">
        <f>IF(E50="","",E50)</f>
        <v/>
      </c>
      <c r="BN50" s="982"/>
      <c r="BO50" s="733" t="str">
        <f>IF(G50="","",G50)</f>
        <v/>
      </c>
      <c r="BP50" s="734"/>
      <c r="BQ50" s="734" t="str">
        <f>IF(I50="","",I50)</f>
        <v/>
      </c>
      <c r="BR50" s="734"/>
      <c r="BS50" s="734" t="str">
        <f>IF(K50="","",K50)</f>
        <v/>
      </c>
      <c r="BT50" s="734"/>
      <c r="BU50" s="734" t="str">
        <f>IF(M50="","",M50)</f>
        <v/>
      </c>
      <c r="BV50" s="734"/>
      <c r="BW50" s="734" t="str">
        <f>IF(O50="","",O50)</f>
        <v/>
      </c>
      <c r="BX50" s="734"/>
      <c r="BY50" s="734" t="str">
        <f>IF(Q50="","",Q50)</f>
        <v/>
      </c>
      <c r="BZ50" s="734"/>
      <c r="CA50" s="734" t="str">
        <f>IF(S50="","",S50)</f>
        <v/>
      </c>
      <c r="CB50" s="734"/>
      <c r="CC50" s="734" t="str">
        <f>IF(U50="","",U50)</f>
        <v/>
      </c>
      <c r="CD50" s="734"/>
      <c r="CE50" s="734"/>
      <c r="CF50" s="734"/>
      <c r="CG50" s="735"/>
      <c r="CH50" s="736" t="str">
        <f>IF(Z50="","",Z50)</f>
        <v/>
      </c>
      <c r="CI50" s="737"/>
      <c r="CJ50" s="737"/>
      <c r="CK50" s="738"/>
      <c r="CL50" s="1008" t="str">
        <f>IF(AD50="","",AD50)</f>
        <v/>
      </c>
      <c r="CM50" s="1009"/>
      <c r="CN50" s="1009"/>
      <c r="CO50" s="1010"/>
      <c r="CP50" s="742" t="str">
        <f>IF(AH50="","",AH50)</f>
        <v/>
      </c>
      <c r="CQ50" s="743"/>
      <c r="CR50" s="743"/>
      <c r="CS50" s="743"/>
      <c r="CT50" s="744"/>
      <c r="CU50" s="767" t="str">
        <f>IF(AM50="","",AM50)</f>
        <v/>
      </c>
      <c r="CV50" s="768"/>
      <c r="CW50" s="768"/>
      <c r="CX50" s="768"/>
      <c r="CY50" s="768"/>
      <c r="CZ50" s="768"/>
      <c r="DA50" s="768"/>
      <c r="DB50" s="768"/>
      <c r="DC50" s="769"/>
      <c r="DD50" s="144"/>
      <c r="DE50" s="145"/>
      <c r="DF50" s="145"/>
      <c r="DG50" s="145"/>
      <c r="DH50" s="145"/>
      <c r="DI50" s="146"/>
      <c r="DJ50" s="992" t="str">
        <f>IF(BB50="","",BB50)</f>
        <v/>
      </c>
      <c r="DK50" s="993"/>
      <c r="DL50" s="993"/>
      <c r="DM50" s="993"/>
      <c r="DN50" s="993"/>
      <c r="DO50" s="994"/>
      <c r="DP50" s="275"/>
    </row>
    <row r="51" spans="2:120" s="116" customFormat="1" ht="21.75" customHeight="1" thickTop="1" thickBot="1">
      <c r="B51" s="270"/>
      <c r="C51" s="117"/>
      <c r="D51" s="118"/>
      <c r="E51" s="998"/>
      <c r="F51" s="998"/>
      <c r="G51" s="783" t="s">
        <v>114</v>
      </c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5"/>
      <c r="Z51" s="1013"/>
      <c r="AA51" s="1013"/>
      <c r="AB51" s="1013"/>
      <c r="AC51" s="1014"/>
      <c r="AD51" s="764"/>
      <c r="AE51" s="765"/>
      <c r="AF51" s="765"/>
      <c r="AG51" s="766"/>
      <c r="AH51" s="790"/>
      <c r="AI51" s="791"/>
      <c r="AJ51" s="791"/>
      <c r="AK51" s="791"/>
      <c r="AL51" s="792"/>
      <c r="AM51" s="1057">
        <f>IF(SUM(AI32:AO50)=0,"",IF(G51="（２枚目につづく）","",SUM(AI32:AO50)))</f>
        <v>18000000</v>
      </c>
      <c r="AN51" s="1058"/>
      <c r="AO51" s="1058"/>
      <c r="AP51" s="1058"/>
      <c r="AQ51" s="1058"/>
      <c r="AR51" s="1058"/>
      <c r="AS51" s="1058"/>
      <c r="AT51" s="1059"/>
      <c r="AU51" s="1043"/>
      <c r="AV51" s="1044"/>
      <c r="AW51" s="1044"/>
      <c r="AX51" s="1044"/>
      <c r="AY51" s="1044"/>
      <c r="AZ51" s="1044"/>
      <c r="BA51" s="1045"/>
      <c r="BB51" s="162"/>
      <c r="BC51" s="163"/>
      <c r="BD51" s="163"/>
      <c r="BE51" s="163"/>
      <c r="BF51" s="163"/>
      <c r="BG51" s="164"/>
      <c r="BH51" s="258"/>
      <c r="BK51" s="117"/>
      <c r="BL51" s="118"/>
      <c r="BM51" s="998"/>
      <c r="BN51" s="998"/>
      <c r="BO51" s="1002" t="str">
        <f>G51</f>
        <v>税抜合計</v>
      </c>
      <c r="BP51" s="1002"/>
      <c r="BQ51" s="1002"/>
      <c r="BR51" s="1002"/>
      <c r="BS51" s="1002"/>
      <c r="BT51" s="1002"/>
      <c r="BU51" s="1002"/>
      <c r="BV51" s="1002"/>
      <c r="BW51" s="1002"/>
      <c r="BX51" s="1002"/>
      <c r="BY51" s="1002"/>
      <c r="BZ51" s="1002"/>
      <c r="CA51" s="1002"/>
      <c r="CB51" s="1002"/>
      <c r="CC51" s="1002"/>
      <c r="CD51" s="1002"/>
      <c r="CE51" s="1002"/>
      <c r="CF51" s="1002"/>
      <c r="CG51" s="1003"/>
      <c r="CH51" s="1005"/>
      <c r="CI51" s="1006"/>
      <c r="CJ51" s="1006"/>
      <c r="CK51" s="1007"/>
      <c r="CL51" s="764"/>
      <c r="CM51" s="765"/>
      <c r="CN51" s="765"/>
      <c r="CO51" s="766"/>
      <c r="CP51" s="1004"/>
      <c r="CQ51" s="1004"/>
      <c r="CR51" s="1004"/>
      <c r="CS51" s="1004"/>
      <c r="CT51" s="1004"/>
      <c r="CU51" s="1011">
        <f>IF(AM51="","",AM51)</f>
        <v>18000000</v>
      </c>
      <c r="CV51" s="1011"/>
      <c r="CW51" s="1011"/>
      <c r="CX51" s="1011"/>
      <c r="CY51" s="1011"/>
      <c r="CZ51" s="1011"/>
      <c r="DA51" s="1011"/>
      <c r="DB51" s="1011"/>
      <c r="DC51" s="1012"/>
      <c r="DD51" s="999"/>
      <c r="DE51" s="1000"/>
      <c r="DF51" s="1000"/>
      <c r="DG51" s="1000"/>
      <c r="DH51" s="1000"/>
      <c r="DI51" s="1001"/>
      <c r="DJ51" s="999"/>
      <c r="DK51" s="1000"/>
      <c r="DL51" s="1000"/>
      <c r="DM51" s="1000"/>
      <c r="DN51" s="1000"/>
      <c r="DO51" s="1001"/>
      <c r="DP51" s="79"/>
    </row>
    <row r="52" spans="2:120" s="116" customFormat="1" ht="21.75" customHeight="1" thickTop="1" thickBot="1">
      <c r="B52" s="270"/>
      <c r="C52" s="119"/>
      <c r="D52" s="120"/>
      <c r="E52" s="1033"/>
      <c r="F52" s="1033"/>
      <c r="G52" s="786" t="str">
        <f>IF(G51="（２枚目につづく）","","消 費 税")</f>
        <v>消 費 税</v>
      </c>
      <c r="H52" s="786"/>
      <c r="I52" s="786"/>
      <c r="J52" s="786"/>
      <c r="K52" s="786"/>
      <c r="L52" s="786"/>
      <c r="M52" s="786"/>
      <c r="N52" s="786"/>
      <c r="O52" s="786"/>
      <c r="P52" s="786"/>
      <c r="Q52" s="786"/>
      <c r="R52" s="786"/>
      <c r="S52" s="786"/>
      <c r="T52" s="786"/>
      <c r="U52" s="786"/>
      <c r="V52" s="786"/>
      <c r="W52" s="786"/>
      <c r="X52" s="786"/>
      <c r="Y52" s="787"/>
      <c r="Z52" s="1032" t="s">
        <v>92</v>
      </c>
      <c r="AA52" s="1033"/>
      <c r="AB52" s="1033"/>
      <c r="AC52" s="1066"/>
      <c r="AD52" s="1060">
        <v>10</v>
      </c>
      <c r="AE52" s="1061"/>
      <c r="AF52" s="1061"/>
      <c r="AG52" s="1062"/>
      <c r="AH52" s="1033"/>
      <c r="AI52" s="1033"/>
      <c r="AJ52" s="1033"/>
      <c r="AK52" s="1033"/>
      <c r="AL52" s="1051"/>
      <c r="AM52" s="1052">
        <f>IF(OR(AM51="",BE1="不課税"),"",IF(BE1="繰上",ROUNDUP(AM51*AD52/100,0),IF(BE1="繰下",ROUNDDOWN(AM51*AD52/100,0),ROUND(AM51*AD52/100,0))))</f>
        <v>1800000</v>
      </c>
      <c r="AN52" s="1053"/>
      <c r="AO52" s="1053"/>
      <c r="AP52" s="1053"/>
      <c r="AQ52" s="1053"/>
      <c r="AR52" s="1053"/>
      <c r="AS52" s="1053"/>
      <c r="AT52" s="1054"/>
      <c r="AU52" s="1043"/>
      <c r="AV52" s="1044"/>
      <c r="AW52" s="1044"/>
      <c r="AX52" s="1044"/>
      <c r="AY52" s="1044"/>
      <c r="AZ52" s="1044"/>
      <c r="BA52" s="1045"/>
      <c r="BB52" s="1037"/>
      <c r="BC52" s="1081"/>
      <c r="BD52" s="1081"/>
      <c r="BE52" s="1081"/>
      <c r="BF52" s="1081"/>
      <c r="BG52" s="1082"/>
      <c r="BH52" s="258"/>
      <c r="BK52" s="119"/>
      <c r="BL52" s="120"/>
      <c r="BM52" s="1033"/>
      <c r="BN52" s="1033"/>
      <c r="BO52" s="1028" t="str">
        <f>G52</f>
        <v>消 費 税</v>
      </c>
      <c r="BP52" s="1028"/>
      <c r="BQ52" s="1028"/>
      <c r="BR52" s="1028"/>
      <c r="BS52" s="1028"/>
      <c r="BT52" s="1028"/>
      <c r="BU52" s="1028"/>
      <c r="BV52" s="1028"/>
      <c r="BW52" s="1028"/>
      <c r="BX52" s="1028"/>
      <c r="BY52" s="1028"/>
      <c r="BZ52" s="1028"/>
      <c r="CA52" s="1028"/>
      <c r="CB52" s="1028"/>
      <c r="CC52" s="1028"/>
      <c r="CD52" s="1028"/>
      <c r="CE52" s="1028"/>
      <c r="CF52" s="1028"/>
      <c r="CG52" s="1029"/>
      <c r="CH52" s="1032" t="s">
        <v>92</v>
      </c>
      <c r="CI52" s="1033"/>
      <c r="CJ52" s="1033"/>
      <c r="CK52" s="1033"/>
      <c r="CL52" s="1034">
        <v>10</v>
      </c>
      <c r="CM52" s="1035"/>
      <c r="CN52" s="1035"/>
      <c r="CO52" s="1036"/>
      <c r="CP52" s="1022"/>
      <c r="CQ52" s="1022"/>
      <c r="CR52" s="1022"/>
      <c r="CS52" s="1022"/>
      <c r="CT52" s="1022"/>
      <c r="CU52" s="1024">
        <f>IF(AM52="","",AM52)</f>
        <v>1800000</v>
      </c>
      <c r="CV52" s="1024"/>
      <c r="CW52" s="1024"/>
      <c r="CX52" s="1024"/>
      <c r="CY52" s="1024"/>
      <c r="CZ52" s="1024"/>
      <c r="DA52" s="1024"/>
      <c r="DB52" s="1024"/>
      <c r="DC52" s="1025"/>
      <c r="DD52" s="1037"/>
      <c r="DE52" s="1038"/>
      <c r="DF52" s="1038"/>
      <c r="DG52" s="1038"/>
      <c r="DH52" s="1038"/>
      <c r="DI52" s="1039"/>
      <c r="DJ52" s="1037"/>
      <c r="DK52" s="1038"/>
      <c r="DL52" s="1038"/>
      <c r="DM52" s="1038"/>
      <c r="DN52" s="1038"/>
      <c r="DO52" s="1039"/>
      <c r="DP52" s="79"/>
    </row>
    <row r="53" spans="2:120" s="116" customFormat="1" ht="21.75" customHeight="1" thickTop="1" thickBot="1">
      <c r="B53" s="270"/>
      <c r="C53" s="121"/>
      <c r="D53" s="122"/>
      <c r="E53" s="1020"/>
      <c r="F53" s="1020"/>
      <c r="G53" s="788" t="str">
        <f>IF(G51="（２枚目につづく）","","税込合計")</f>
        <v>税込合計</v>
      </c>
      <c r="H53" s="788"/>
      <c r="I53" s="788"/>
      <c r="J53" s="788"/>
      <c r="K53" s="788"/>
      <c r="L53" s="788"/>
      <c r="M53" s="788"/>
      <c r="N53" s="788"/>
      <c r="O53" s="788"/>
      <c r="P53" s="788"/>
      <c r="Q53" s="788"/>
      <c r="R53" s="788"/>
      <c r="S53" s="788"/>
      <c r="T53" s="788"/>
      <c r="U53" s="788"/>
      <c r="V53" s="788"/>
      <c r="W53" s="788"/>
      <c r="X53" s="788"/>
      <c r="Y53" s="789"/>
      <c r="Z53" s="771"/>
      <c r="AA53" s="772"/>
      <c r="AB53" s="772"/>
      <c r="AC53" s="773"/>
      <c r="AD53" s="1063"/>
      <c r="AE53" s="1064"/>
      <c r="AF53" s="1064"/>
      <c r="AG53" s="1065"/>
      <c r="AH53" s="1019"/>
      <c r="AI53" s="1020"/>
      <c r="AJ53" s="1020"/>
      <c r="AK53" s="1020"/>
      <c r="AL53" s="1021"/>
      <c r="AM53" s="1084">
        <f>IF(AM51="","",SUM(AM51:AP52))</f>
        <v>19800000</v>
      </c>
      <c r="AN53" s="1085"/>
      <c r="AO53" s="1085"/>
      <c r="AP53" s="1085"/>
      <c r="AQ53" s="1085"/>
      <c r="AR53" s="1085"/>
      <c r="AS53" s="1085"/>
      <c r="AT53" s="1086"/>
      <c r="AU53" s="1087"/>
      <c r="AV53" s="1088"/>
      <c r="AW53" s="1088"/>
      <c r="AX53" s="1088"/>
      <c r="AY53" s="1088"/>
      <c r="AZ53" s="1088"/>
      <c r="BA53" s="1089"/>
      <c r="BB53" s="1040"/>
      <c r="BC53" s="1090"/>
      <c r="BD53" s="1090"/>
      <c r="BE53" s="1090"/>
      <c r="BF53" s="1090"/>
      <c r="BG53" s="1091"/>
      <c r="BH53" s="258"/>
      <c r="BK53" s="121"/>
      <c r="BL53" s="122"/>
      <c r="BM53" s="1020"/>
      <c r="BN53" s="1020"/>
      <c r="BO53" s="1030" t="str">
        <f>G53</f>
        <v>税込合計</v>
      </c>
      <c r="BP53" s="1030"/>
      <c r="BQ53" s="1030"/>
      <c r="BR53" s="1030"/>
      <c r="BS53" s="1030"/>
      <c r="BT53" s="1030"/>
      <c r="BU53" s="1030"/>
      <c r="BV53" s="1030"/>
      <c r="BW53" s="1030"/>
      <c r="BX53" s="1030"/>
      <c r="BY53" s="1030"/>
      <c r="BZ53" s="1030"/>
      <c r="CA53" s="1030"/>
      <c r="CB53" s="1030"/>
      <c r="CC53" s="1030"/>
      <c r="CD53" s="1030"/>
      <c r="CE53" s="1030"/>
      <c r="CF53" s="1030"/>
      <c r="CG53" s="1031"/>
      <c r="CH53" s="278"/>
      <c r="CI53" s="278"/>
      <c r="CJ53" s="278"/>
      <c r="CK53" s="279"/>
      <c r="CL53" s="1019"/>
      <c r="CM53" s="1020"/>
      <c r="CN53" s="1020"/>
      <c r="CO53" s="1021"/>
      <c r="CP53" s="1023"/>
      <c r="CQ53" s="1023"/>
      <c r="CR53" s="1023"/>
      <c r="CS53" s="1023"/>
      <c r="CT53" s="1023"/>
      <c r="CU53" s="1026">
        <f>IF(AM53="","",AM53)</f>
        <v>19800000</v>
      </c>
      <c r="CV53" s="1026"/>
      <c r="CW53" s="1026"/>
      <c r="CX53" s="1026"/>
      <c r="CY53" s="1026"/>
      <c r="CZ53" s="1026"/>
      <c r="DA53" s="1026"/>
      <c r="DB53" s="1026"/>
      <c r="DC53" s="1027"/>
      <c r="DD53" s="1040"/>
      <c r="DE53" s="1041"/>
      <c r="DF53" s="1041"/>
      <c r="DG53" s="1041"/>
      <c r="DH53" s="1041"/>
      <c r="DI53" s="1042"/>
      <c r="DJ53" s="1046"/>
      <c r="DK53" s="1047"/>
      <c r="DL53" s="1047"/>
      <c r="DM53" s="1047"/>
      <c r="DN53" s="1047"/>
      <c r="DO53" s="1048"/>
      <c r="DP53" s="79"/>
    </row>
    <row r="54" spans="2:120" s="116" customFormat="1" ht="12" customHeight="1" thickBot="1">
      <c r="B54" s="280"/>
      <c r="C54" s="1092" t="s">
        <v>93</v>
      </c>
      <c r="D54" s="1092"/>
      <c r="E54" s="1092"/>
      <c r="F54" s="1092"/>
      <c r="G54" s="1092"/>
      <c r="H54" s="1092"/>
      <c r="I54" s="1092"/>
      <c r="J54" s="1092"/>
      <c r="K54" s="281"/>
      <c r="L54" s="281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1093"/>
      <c r="X54" s="1093"/>
      <c r="Y54" s="1093"/>
      <c r="Z54" s="1093"/>
      <c r="AA54" s="283"/>
      <c r="AB54" s="1093"/>
      <c r="AC54" s="1093"/>
      <c r="AD54" s="282"/>
      <c r="AE54" s="1094"/>
      <c r="AF54" s="1094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1017" t="s">
        <v>163</v>
      </c>
      <c r="BB54" s="1018"/>
      <c r="BC54" s="1018"/>
      <c r="BD54" s="1018"/>
      <c r="BE54" s="1018"/>
      <c r="BF54" s="1018"/>
      <c r="BG54" s="1018"/>
      <c r="BH54" s="284"/>
      <c r="BK54" s="1083" t="s">
        <v>93</v>
      </c>
      <c r="BL54" s="1083"/>
      <c r="BM54" s="1083"/>
      <c r="BN54" s="1083"/>
      <c r="BO54" s="1083"/>
      <c r="BP54" s="1083"/>
      <c r="BQ54" s="1083"/>
      <c r="BR54" s="1083"/>
      <c r="BS54" s="1049"/>
      <c r="BT54" s="1049"/>
      <c r="BU54" s="1049"/>
      <c r="BV54" s="1049"/>
      <c r="BW54" s="1049"/>
      <c r="BX54" s="1049"/>
      <c r="BY54" s="1049"/>
      <c r="BZ54" s="1049"/>
      <c r="CA54" s="1049"/>
      <c r="CB54" s="1049"/>
      <c r="CC54" s="1049"/>
      <c r="CD54" s="1049"/>
      <c r="CE54" s="1049"/>
      <c r="CF54" s="1049"/>
      <c r="CG54" s="1049"/>
      <c r="CH54" s="1049"/>
      <c r="CI54" s="1049"/>
      <c r="CJ54" s="1049"/>
      <c r="CK54" s="1049"/>
      <c r="CL54" s="1049"/>
      <c r="CM54" s="1049"/>
      <c r="CN54" s="1049"/>
      <c r="CO54" s="1049"/>
      <c r="CP54" s="1050"/>
      <c r="CQ54" s="1050"/>
      <c r="CR54" s="1050"/>
      <c r="CS54" s="1050"/>
      <c r="CT54" s="1050"/>
      <c r="CU54" s="1050"/>
      <c r="CV54" s="1050"/>
      <c r="CW54" s="1050"/>
      <c r="CX54" s="1050"/>
      <c r="CY54" s="1050"/>
      <c r="DI54" s="1015" t="s">
        <v>163</v>
      </c>
      <c r="DJ54" s="1016"/>
      <c r="DK54" s="1016"/>
      <c r="DL54" s="1016"/>
      <c r="DM54" s="1016"/>
      <c r="DN54" s="1016"/>
      <c r="DO54" s="1016"/>
      <c r="DP54" s="123"/>
    </row>
    <row r="55" spans="2:120">
      <c r="C55" s="116"/>
      <c r="D55" s="116"/>
      <c r="E55" s="1075"/>
      <c r="F55" s="1075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K55" s="116"/>
      <c r="BL55" s="116"/>
      <c r="BM55" s="1075"/>
      <c r="BN55" s="1075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</row>
    <row r="63" spans="2:120" ht="14.25" thickBot="1"/>
    <row r="64" spans="2:120" ht="15" thickBot="1">
      <c r="AC64" s="142"/>
      <c r="AD64" s="142"/>
      <c r="AE64" s="142"/>
      <c r="AF64" s="143"/>
    </row>
    <row r="65" spans="29:32" ht="15" thickTop="1" thickBot="1">
      <c r="AC65" s="151"/>
      <c r="AD65" s="151"/>
      <c r="AE65" s="151"/>
      <c r="AF65" s="152"/>
    </row>
    <row r="66" spans="29:32" ht="15" thickTop="1" thickBot="1">
      <c r="AC66" s="147"/>
      <c r="AD66" s="147"/>
      <c r="AE66" s="147"/>
      <c r="AF66" s="148"/>
    </row>
  </sheetData>
  <sheetProtection sheet="1" objects="1" scenarios="1" selectLockedCells="1" selectUnlockedCells="1"/>
  <protectedRanges>
    <protectedRange sqref="Q5:S5 C7:D8 X13 BB22 AD14:AI18 AQ14:AQ15 M5:O5 Z7:Z8 AJ9 AH9 AD7:AD8 AC8 V8 AT22:BA23 AE9 BH51:BH53 AM23:AS23 AK22:AL23 AM22:AR22 AG7:AG8 C5:G5 DJ23:DK23 S16:T18 R17:R18 L22:AI22 C17:D18 H14:Q15 E16:P18 Z13 AA12:AG13 Y8 AA9 X9 E9:T9 BY5:CA5 BK7:BL8 CF13 BN19:BW19 DJ22 CL14:CQ18 BU5:BW5 CH7:CH8 CR9:CS9 CP9 CL7:CL8 CK8 DC22:DI23 CM9 BK52:CF53 CL53:CO53 DP51:DP53 CU23:DB23 CS22:CT23 CU22:CZ22 CO7:CO8 BU23:CR23 BK5:BO5 BK21:BL21 CA16:CB20 BZ17:BZ20 BT22:CQ22 BK22:BS27 BK17:BL18 BP14:BY15 BO15 CH13 CI12:CO13 CG8 CI9 CF9 CZ18:DP20 BM9:CB9 F19:O19 AJ14:AL20 C21:D21 R19:T20 BA18:BF20 CD8 BG25:BH27 DL22:DP23 T25 DL25:DL27 DM25:DN25 DO25:DP27 DK25 BU25:CA27 CO25:DJ27 CF25 CB27 CC25:CE27 CL25 CG25:CK27 CL26:CM27 BE25:BF25 BD25:BD27 BC25 AF25:BB27 X25:AC25 M25:S27 T27 U25:W27 Y26:AD27 C22:K27 Y23:AJ23 M23:X24 BD22:BH23 BB23:BC23 Y24:AB24 BH24 DP24 BU24:CJ24 AH32:BA32 Z32:AD32 C32:V32 AH34:BA34 Z34:AD34 C34:V34 AV51:BA53 AH36:BA36 Z36:AD36 C36:V36 AH38:BA38 Z38:AD38 C38:V38 AH40:BA40 Z40:AD40 C40:V40 AH42:BA42 Z42:AD42 C42:V42 AH44:BA44 Z44:AD44 C44:V44 AH46:BA46 Z46:AD46 C46:V46 AH48:BA48 Z48:AD48 C48:V48 AH50:BA50 Z50:AD50 AH51:AT53 AD51 Z51:AA53 AC64:AF64 C50:V53 CP32:DI32 BK32:CL32 CP34:DI34 BK34:CL34 CP36:DI36 BK36:CL36 CP38:DI38 BK38:CL38 CP40:DI40 BK40:CL40 CP42:DI42 BK42:CL42 CP44:DI44 BK44:CL44 CP46:DI46 BK46:CL46 CP48:DI48 BK48:CL48 CP50:DI50 CH52:CI52 BK50:CL51 CP51:DC53 AR16:BD16 AR18:AY20 AZ17:AZ20 BG14:BH20 DO14:DP17 CY14:CY15 CR14:CT20 CZ16:DL16 DH17 BM16:BN18 BP16:BX18 BO17:BO18" name="範囲1"/>
    <protectedRange sqref="AD52:AD53 CG53:CK53 AC65:AF66 CG52 CL52" name="範囲1_2"/>
    <protectedRange sqref="AM24:BG24 AG24:AK24 AC24:AE24" name="範囲1_1"/>
    <protectedRange sqref="CW24:DO24 CU24" name="範囲1_4"/>
    <protectedRange sqref="CO24:CS24 CL24:CM24" name="範囲1_5"/>
  </protectedRanges>
  <mergeCells count="547">
    <mergeCell ref="DG4:DG6"/>
    <mergeCell ref="DL6:DO7"/>
    <mergeCell ref="AE8:AF9"/>
    <mergeCell ref="AG8:AH9"/>
    <mergeCell ref="DO1:DP1"/>
    <mergeCell ref="CU3:CX3"/>
    <mergeCell ref="CY3:DG3"/>
    <mergeCell ref="C5:F5"/>
    <mergeCell ref="G5:H5"/>
    <mergeCell ref="O5:P5"/>
    <mergeCell ref="V5:AH6"/>
    <mergeCell ref="BK5:BN5"/>
    <mergeCell ref="B1:F1"/>
    <mergeCell ref="J1:L1"/>
    <mergeCell ref="BE1:BH1"/>
    <mergeCell ref="BJ1:BO1"/>
    <mergeCell ref="BO5:BP5"/>
    <mergeCell ref="BW5:BX5"/>
    <mergeCell ref="CD5:CP6"/>
    <mergeCell ref="BA6:BC7"/>
    <mergeCell ref="BD6:BG7"/>
    <mergeCell ref="DI6:DK7"/>
    <mergeCell ref="BD4:BG4"/>
    <mergeCell ref="CU4:CX6"/>
    <mergeCell ref="CY4:DB6"/>
    <mergeCell ref="DC4:DF6"/>
    <mergeCell ref="CM8:CN9"/>
    <mergeCell ref="CO8:CP9"/>
    <mergeCell ref="CT8:CY9"/>
    <mergeCell ref="AR9:BD10"/>
    <mergeCell ref="CZ9:DL10"/>
    <mergeCell ref="K11:M13"/>
    <mergeCell ref="AM11:AP11"/>
    <mergeCell ref="AR11:BD11"/>
    <mergeCell ref="BS11:BU13"/>
    <mergeCell ref="CU11:CX11"/>
    <mergeCell ref="AL8:AQ9"/>
    <mergeCell ref="CD8:CD9"/>
    <mergeCell ref="CE8:CF9"/>
    <mergeCell ref="CG8:CG9"/>
    <mergeCell ref="CH8:CJ9"/>
    <mergeCell ref="CK8:CL9"/>
    <mergeCell ref="CZ11:DL11"/>
    <mergeCell ref="C7:S9"/>
    <mergeCell ref="BK7:CA9"/>
    <mergeCell ref="V8:V9"/>
    <mergeCell ref="W8:X9"/>
    <mergeCell ref="Y8:Y9"/>
    <mergeCell ref="Z8:AB9"/>
    <mergeCell ref="AC8:AD9"/>
    <mergeCell ref="CZ14:DL14"/>
    <mergeCell ref="G15:Q16"/>
    <mergeCell ref="BO15:BY16"/>
    <mergeCell ref="C12:F13"/>
    <mergeCell ref="G12:J13"/>
    <mergeCell ref="N12:R13"/>
    <mergeCell ref="U12:V13"/>
    <mergeCell ref="W12:AG13"/>
    <mergeCell ref="AH12:AI13"/>
    <mergeCell ref="BK12:BN13"/>
    <mergeCell ref="BO12:BR13"/>
    <mergeCell ref="BV12:BZ13"/>
    <mergeCell ref="C16:F16"/>
    <mergeCell ref="R16:S16"/>
    <mergeCell ref="AM16:AX16"/>
    <mergeCell ref="AY16:BF16"/>
    <mergeCell ref="BK16:BN16"/>
    <mergeCell ref="BZ16:CA16"/>
    <mergeCell ref="CU16:DF16"/>
    <mergeCell ref="CU13:CX15"/>
    <mergeCell ref="CZ13:DL13"/>
    <mergeCell ref="DG16:DN16"/>
    <mergeCell ref="DN13:DN14"/>
    <mergeCell ref="G14:Q14"/>
    <mergeCell ref="U14:V16"/>
    <mergeCell ref="X14:AI16"/>
    <mergeCell ref="AR14:BD14"/>
    <mergeCell ref="BO14:BY14"/>
    <mergeCell ref="CC14:CD16"/>
    <mergeCell ref="CF14:CQ16"/>
    <mergeCell ref="CC12:CD13"/>
    <mergeCell ref="CE12:CO13"/>
    <mergeCell ref="CP12:CQ13"/>
    <mergeCell ref="AM13:AP15"/>
    <mergeCell ref="AR13:BD13"/>
    <mergeCell ref="BF13:BF14"/>
    <mergeCell ref="C19:BG20"/>
    <mergeCell ref="BK19:DO20"/>
    <mergeCell ref="C21:I21"/>
    <mergeCell ref="J21:L21"/>
    <mergeCell ref="M21:S21"/>
    <mergeCell ref="T21:W21"/>
    <mergeCell ref="X21:AE21"/>
    <mergeCell ref="AF21:AL21"/>
    <mergeCell ref="AM21:AT21"/>
    <mergeCell ref="DD21:DI21"/>
    <mergeCell ref="DJ21:DO21"/>
    <mergeCell ref="BU21:CA21"/>
    <mergeCell ref="CB21:CE21"/>
    <mergeCell ref="CF21:CM21"/>
    <mergeCell ref="CN21:CT21"/>
    <mergeCell ref="CU21:DC21"/>
    <mergeCell ref="C22:C23"/>
    <mergeCell ref="D22:E23"/>
    <mergeCell ref="F22:G23"/>
    <mergeCell ref="H22:H23"/>
    <mergeCell ref="I22:I23"/>
    <mergeCell ref="AU21:BA21"/>
    <mergeCell ref="BB21:BG21"/>
    <mergeCell ref="BK21:BQ21"/>
    <mergeCell ref="BR21:BT21"/>
    <mergeCell ref="J22:J23"/>
    <mergeCell ref="K22:K23"/>
    <mergeCell ref="L22:L23"/>
    <mergeCell ref="M22:S23"/>
    <mergeCell ref="T22:W23"/>
    <mergeCell ref="X22:AE23"/>
    <mergeCell ref="BR22:BR23"/>
    <mergeCell ref="BS22:BS23"/>
    <mergeCell ref="BT22:BT23"/>
    <mergeCell ref="AF22:AL23"/>
    <mergeCell ref="AM22:AT23"/>
    <mergeCell ref="AU22:BA23"/>
    <mergeCell ref="BB22:BG23"/>
    <mergeCell ref="BK22:BK23"/>
    <mergeCell ref="BL22:BM23"/>
    <mergeCell ref="AC25:BD27"/>
    <mergeCell ref="CL25:DL27"/>
    <mergeCell ref="C26:AB28"/>
    <mergeCell ref="BK26:CJ28"/>
    <mergeCell ref="BE27:BG27"/>
    <mergeCell ref="DM27:DO27"/>
    <mergeCell ref="DJ22:DO23"/>
    <mergeCell ref="AC24:AL24"/>
    <mergeCell ref="AM24:AT24"/>
    <mergeCell ref="AU24:BA24"/>
    <mergeCell ref="BB24:BG24"/>
    <mergeCell ref="CL24:CT24"/>
    <mergeCell ref="CU24:DC24"/>
    <mergeCell ref="DD24:DI24"/>
    <mergeCell ref="DJ24:DO24"/>
    <mergeCell ref="BU22:CA23"/>
    <mergeCell ref="CB22:CE23"/>
    <mergeCell ref="CF22:CM23"/>
    <mergeCell ref="CN22:CT23"/>
    <mergeCell ref="CU22:DC23"/>
    <mergeCell ref="DD22:DI23"/>
    <mergeCell ref="BN22:BO23"/>
    <mergeCell ref="BP22:BP23"/>
    <mergeCell ref="BQ22:BQ23"/>
    <mergeCell ref="C29:AT29"/>
    <mergeCell ref="AU29:BA30"/>
    <mergeCell ref="BB29:BG30"/>
    <mergeCell ref="BK29:DC29"/>
    <mergeCell ref="DD29:DI30"/>
    <mergeCell ref="DJ29:DO30"/>
    <mergeCell ref="C30:D30"/>
    <mergeCell ref="E30:F30"/>
    <mergeCell ref="G30:Y30"/>
    <mergeCell ref="Z30:AC30"/>
    <mergeCell ref="CH30:CK30"/>
    <mergeCell ref="CL30:CO30"/>
    <mergeCell ref="CP30:CT30"/>
    <mergeCell ref="CU30:DC30"/>
    <mergeCell ref="BK30:BL30"/>
    <mergeCell ref="BM30:BN30"/>
    <mergeCell ref="BO30:CG30"/>
    <mergeCell ref="BO32:CG32"/>
    <mergeCell ref="CH32:CK32"/>
    <mergeCell ref="C31:D31"/>
    <mergeCell ref="E31:F31"/>
    <mergeCell ref="G31:Y31"/>
    <mergeCell ref="Z31:AC31"/>
    <mergeCell ref="AD31:AG31"/>
    <mergeCell ref="AH31:AL31"/>
    <mergeCell ref="AD30:AG30"/>
    <mergeCell ref="AH30:AL30"/>
    <mergeCell ref="AM30:AT30"/>
    <mergeCell ref="AM32:AT32"/>
    <mergeCell ref="BB32:BG32"/>
    <mergeCell ref="BK32:BL32"/>
    <mergeCell ref="CL31:CO31"/>
    <mergeCell ref="CP31:CT31"/>
    <mergeCell ref="CU31:DC31"/>
    <mergeCell ref="DJ31:DO31"/>
    <mergeCell ref="C32:D32"/>
    <mergeCell ref="E32:F32"/>
    <mergeCell ref="G32:Y32"/>
    <mergeCell ref="Z32:AC32"/>
    <mergeCell ref="AD32:AG32"/>
    <mergeCell ref="AH32:AL32"/>
    <mergeCell ref="AM31:AT31"/>
    <mergeCell ref="BB31:BG31"/>
    <mergeCell ref="BK31:BL31"/>
    <mergeCell ref="BM31:BN31"/>
    <mergeCell ref="BO31:CG31"/>
    <mergeCell ref="CH31:CK31"/>
    <mergeCell ref="CL32:CO32"/>
    <mergeCell ref="CP32:CT32"/>
    <mergeCell ref="CU32:DC32"/>
    <mergeCell ref="DJ32:DO32"/>
    <mergeCell ref="BM32:BN32"/>
    <mergeCell ref="CP33:CT33"/>
    <mergeCell ref="CU33:DC33"/>
    <mergeCell ref="DJ33:DO33"/>
    <mergeCell ref="C34:D34"/>
    <mergeCell ref="E34:F34"/>
    <mergeCell ref="G34:Y34"/>
    <mergeCell ref="Z34:AC34"/>
    <mergeCell ref="AD34:AG34"/>
    <mergeCell ref="AH34:AL34"/>
    <mergeCell ref="AM33:AT33"/>
    <mergeCell ref="BB33:BG33"/>
    <mergeCell ref="BK33:BL33"/>
    <mergeCell ref="BM33:BN33"/>
    <mergeCell ref="BO33:CG33"/>
    <mergeCell ref="CH33:CK33"/>
    <mergeCell ref="CL34:CO34"/>
    <mergeCell ref="CP34:CT34"/>
    <mergeCell ref="CU34:DC34"/>
    <mergeCell ref="DJ34:DO34"/>
    <mergeCell ref="BM34:BN34"/>
    <mergeCell ref="BO34:CG34"/>
    <mergeCell ref="CH34:CK34"/>
    <mergeCell ref="C33:D33"/>
    <mergeCell ref="E33:F33"/>
    <mergeCell ref="E35:F35"/>
    <mergeCell ref="G35:Y35"/>
    <mergeCell ref="Z35:AC35"/>
    <mergeCell ref="AD35:AG35"/>
    <mergeCell ref="AH35:AL35"/>
    <mergeCell ref="AM34:AT34"/>
    <mergeCell ref="BB34:BG34"/>
    <mergeCell ref="BK34:BL34"/>
    <mergeCell ref="CL33:CO33"/>
    <mergeCell ref="G33:Y33"/>
    <mergeCell ref="Z33:AC33"/>
    <mergeCell ref="AD33:AG33"/>
    <mergeCell ref="AH33:AL33"/>
    <mergeCell ref="CL35:CO35"/>
    <mergeCell ref="CP35:CT35"/>
    <mergeCell ref="CU35:DC35"/>
    <mergeCell ref="DJ35:DO35"/>
    <mergeCell ref="C36:D36"/>
    <mergeCell ref="E36:F36"/>
    <mergeCell ref="G36:Y36"/>
    <mergeCell ref="Z36:AC36"/>
    <mergeCell ref="AD36:AG36"/>
    <mergeCell ref="AH36:AL36"/>
    <mergeCell ref="AM35:AT35"/>
    <mergeCell ref="BB35:BG35"/>
    <mergeCell ref="BK35:BL35"/>
    <mergeCell ref="BM35:BN35"/>
    <mergeCell ref="BO35:CG35"/>
    <mergeCell ref="CH35:CK35"/>
    <mergeCell ref="CL36:CO36"/>
    <mergeCell ref="CP36:CT36"/>
    <mergeCell ref="CU36:DC36"/>
    <mergeCell ref="DJ36:DO36"/>
    <mergeCell ref="BM36:BN36"/>
    <mergeCell ref="BO36:CG36"/>
    <mergeCell ref="CH36:CK36"/>
    <mergeCell ref="C35:D35"/>
    <mergeCell ref="BO38:CG38"/>
    <mergeCell ref="CH38:CK38"/>
    <mergeCell ref="C37:D37"/>
    <mergeCell ref="E37:F37"/>
    <mergeCell ref="G37:Y37"/>
    <mergeCell ref="Z37:AC37"/>
    <mergeCell ref="AD37:AG37"/>
    <mergeCell ref="AH37:AL37"/>
    <mergeCell ref="AM36:AT36"/>
    <mergeCell ref="BB36:BG36"/>
    <mergeCell ref="BK36:BL36"/>
    <mergeCell ref="AM38:AT38"/>
    <mergeCell ref="BB38:BG38"/>
    <mergeCell ref="BK38:BL38"/>
    <mergeCell ref="CL37:CO37"/>
    <mergeCell ref="CP37:CT37"/>
    <mergeCell ref="CU37:DC37"/>
    <mergeCell ref="DJ37:DO37"/>
    <mergeCell ref="C38:D38"/>
    <mergeCell ref="E38:F38"/>
    <mergeCell ref="G38:Y38"/>
    <mergeCell ref="Z38:AC38"/>
    <mergeCell ref="AD38:AG38"/>
    <mergeCell ref="AH38:AL38"/>
    <mergeCell ref="AM37:AT37"/>
    <mergeCell ref="BB37:BG37"/>
    <mergeCell ref="BK37:BL37"/>
    <mergeCell ref="BM37:BN37"/>
    <mergeCell ref="BO37:CG37"/>
    <mergeCell ref="CH37:CK37"/>
    <mergeCell ref="CL38:CO38"/>
    <mergeCell ref="CP38:CT38"/>
    <mergeCell ref="CU38:DC38"/>
    <mergeCell ref="DJ38:DO38"/>
    <mergeCell ref="BM38:BN38"/>
    <mergeCell ref="CP39:CT39"/>
    <mergeCell ref="CU39:DC39"/>
    <mergeCell ref="DJ39:DO39"/>
    <mergeCell ref="C40:D40"/>
    <mergeCell ref="E40:F40"/>
    <mergeCell ref="G40:Y40"/>
    <mergeCell ref="Z40:AC40"/>
    <mergeCell ref="AD40:AG40"/>
    <mergeCell ref="AH40:AL40"/>
    <mergeCell ref="AM39:AT39"/>
    <mergeCell ref="BB39:BG39"/>
    <mergeCell ref="BK39:BL39"/>
    <mergeCell ref="BM39:BN39"/>
    <mergeCell ref="BO39:CG39"/>
    <mergeCell ref="CH39:CK39"/>
    <mergeCell ref="CL40:CO40"/>
    <mergeCell ref="CP40:CT40"/>
    <mergeCell ref="CU40:DC40"/>
    <mergeCell ref="DJ40:DO40"/>
    <mergeCell ref="BM40:BN40"/>
    <mergeCell ref="BO40:CG40"/>
    <mergeCell ref="CH40:CK40"/>
    <mergeCell ref="C39:D39"/>
    <mergeCell ref="E39:F39"/>
    <mergeCell ref="E41:F41"/>
    <mergeCell ref="G41:Y41"/>
    <mergeCell ref="Z41:AC41"/>
    <mergeCell ref="AD41:AG41"/>
    <mergeCell ref="AH41:AL41"/>
    <mergeCell ref="AM40:AT40"/>
    <mergeCell ref="BB40:BG40"/>
    <mergeCell ref="BK40:BL40"/>
    <mergeCell ref="CL39:CO39"/>
    <mergeCell ref="G39:Y39"/>
    <mergeCell ref="Z39:AC39"/>
    <mergeCell ref="AD39:AG39"/>
    <mergeCell ref="AH39:AL39"/>
    <mergeCell ref="CL41:CO41"/>
    <mergeCell ref="CP41:CT41"/>
    <mergeCell ref="CU41:DC41"/>
    <mergeCell ref="DJ41:DO41"/>
    <mergeCell ref="C42:D42"/>
    <mergeCell ref="E42:F42"/>
    <mergeCell ref="G42:Y42"/>
    <mergeCell ref="Z42:AC42"/>
    <mergeCell ref="AD42:AG42"/>
    <mergeCell ref="AH42:AL42"/>
    <mergeCell ref="AM41:AT41"/>
    <mergeCell ref="BB41:BG41"/>
    <mergeCell ref="BK41:BL41"/>
    <mergeCell ref="BM41:BN41"/>
    <mergeCell ref="BO41:CG41"/>
    <mergeCell ref="CH41:CK41"/>
    <mergeCell ref="CL42:CO42"/>
    <mergeCell ref="CP42:CT42"/>
    <mergeCell ref="CU42:DC42"/>
    <mergeCell ref="DJ42:DO42"/>
    <mergeCell ref="BM42:BN42"/>
    <mergeCell ref="BO42:CG42"/>
    <mergeCell ref="CH42:CK42"/>
    <mergeCell ref="C41:D41"/>
    <mergeCell ref="BO44:CG44"/>
    <mergeCell ref="CH44:CK44"/>
    <mergeCell ref="C43:D43"/>
    <mergeCell ref="E43:F43"/>
    <mergeCell ref="G43:Y43"/>
    <mergeCell ref="Z43:AC43"/>
    <mergeCell ref="AD43:AG43"/>
    <mergeCell ref="AH43:AL43"/>
    <mergeCell ref="AM42:AT42"/>
    <mergeCell ref="BB42:BG42"/>
    <mergeCell ref="BK42:BL42"/>
    <mergeCell ref="AM44:AT44"/>
    <mergeCell ref="BB44:BG44"/>
    <mergeCell ref="BK44:BL44"/>
    <mergeCell ref="CL43:CO43"/>
    <mergeCell ref="CP43:CT43"/>
    <mergeCell ref="CU43:DC43"/>
    <mergeCell ref="DJ43:DO43"/>
    <mergeCell ref="C44:D44"/>
    <mergeCell ref="E44:F44"/>
    <mergeCell ref="G44:Y44"/>
    <mergeCell ref="Z44:AC44"/>
    <mergeCell ref="AD44:AG44"/>
    <mergeCell ref="AH44:AL44"/>
    <mergeCell ref="AM43:AT43"/>
    <mergeCell ref="BB43:BG43"/>
    <mergeCell ref="BK43:BL43"/>
    <mergeCell ref="BM43:BN43"/>
    <mergeCell ref="BO43:CG43"/>
    <mergeCell ref="CH43:CK43"/>
    <mergeCell ref="CL44:CO44"/>
    <mergeCell ref="CP44:CT44"/>
    <mergeCell ref="CU44:DC44"/>
    <mergeCell ref="DJ44:DO44"/>
    <mergeCell ref="BM44:BN44"/>
    <mergeCell ref="CP45:CT45"/>
    <mergeCell ref="CU45:DC45"/>
    <mergeCell ref="DJ45:DO45"/>
    <mergeCell ref="C46:D46"/>
    <mergeCell ref="E46:F46"/>
    <mergeCell ref="G46:Y46"/>
    <mergeCell ref="Z46:AC46"/>
    <mergeCell ref="AD46:AG46"/>
    <mergeCell ref="AH46:AL46"/>
    <mergeCell ref="AM45:AT45"/>
    <mergeCell ref="BB45:BG45"/>
    <mergeCell ref="BK45:BL45"/>
    <mergeCell ref="BM45:BN45"/>
    <mergeCell ref="BO45:CG45"/>
    <mergeCell ref="CH45:CK45"/>
    <mergeCell ref="CL46:CO46"/>
    <mergeCell ref="CP46:CT46"/>
    <mergeCell ref="CU46:DC46"/>
    <mergeCell ref="DJ46:DO46"/>
    <mergeCell ref="BM46:BN46"/>
    <mergeCell ref="BO46:CG46"/>
    <mergeCell ref="CH46:CK46"/>
    <mergeCell ref="C45:D45"/>
    <mergeCell ref="E45:F45"/>
    <mergeCell ref="E47:F47"/>
    <mergeCell ref="G47:Y47"/>
    <mergeCell ref="Z47:AC47"/>
    <mergeCell ref="AD47:AG47"/>
    <mergeCell ref="AH47:AL47"/>
    <mergeCell ref="AM46:AT46"/>
    <mergeCell ref="BB46:BG46"/>
    <mergeCell ref="BK46:BL46"/>
    <mergeCell ref="CL45:CO45"/>
    <mergeCell ref="G45:Y45"/>
    <mergeCell ref="Z45:AC45"/>
    <mergeCell ref="AD45:AG45"/>
    <mergeCell ref="AH45:AL45"/>
    <mergeCell ref="CL47:CO47"/>
    <mergeCell ref="CP47:CT47"/>
    <mergeCell ref="CU47:DC47"/>
    <mergeCell ref="DJ47:DO47"/>
    <mergeCell ref="C48:D48"/>
    <mergeCell ref="E48:F48"/>
    <mergeCell ref="G48:Y48"/>
    <mergeCell ref="Z48:AC48"/>
    <mergeCell ref="AD48:AG48"/>
    <mergeCell ref="AH48:AL48"/>
    <mergeCell ref="AM47:AT47"/>
    <mergeCell ref="BB47:BG47"/>
    <mergeCell ref="BK47:BL47"/>
    <mergeCell ref="BM47:BN47"/>
    <mergeCell ref="BO47:CG47"/>
    <mergeCell ref="CH47:CK47"/>
    <mergeCell ref="CL48:CO48"/>
    <mergeCell ref="CP48:CT48"/>
    <mergeCell ref="CU48:DC48"/>
    <mergeCell ref="DJ48:DO48"/>
    <mergeCell ref="BM48:BN48"/>
    <mergeCell ref="BO48:CG48"/>
    <mergeCell ref="CH48:CK48"/>
    <mergeCell ref="C47:D47"/>
    <mergeCell ref="BO50:CG50"/>
    <mergeCell ref="CH50:CK50"/>
    <mergeCell ref="C49:D49"/>
    <mergeCell ref="E49:F49"/>
    <mergeCell ref="G49:Y49"/>
    <mergeCell ref="Z49:AC49"/>
    <mergeCell ref="AD49:AG49"/>
    <mergeCell ref="AH49:AL49"/>
    <mergeCell ref="AM48:AT48"/>
    <mergeCell ref="BB48:BG48"/>
    <mergeCell ref="BK48:BL48"/>
    <mergeCell ref="AM50:AT50"/>
    <mergeCell ref="BB50:BG50"/>
    <mergeCell ref="BK50:BL50"/>
    <mergeCell ref="CL49:CO49"/>
    <mergeCell ref="CP49:CT49"/>
    <mergeCell ref="CU49:DC49"/>
    <mergeCell ref="DJ49:DO49"/>
    <mergeCell ref="C50:D50"/>
    <mergeCell ref="E50:F50"/>
    <mergeCell ref="G50:Y50"/>
    <mergeCell ref="Z50:AC50"/>
    <mergeCell ref="AD50:AG50"/>
    <mergeCell ref="AH50:AL50"/>
    <mergeCell ref="AM49:AT49"/>
    <mergeCell ref="BB49:BG49"/>
    <mergeCell ref="BK49:BL49"/>
    <mergeCell ref="BM49:BN49"/>
    <mergeCell ref="BO49:CG49"/>
    <mergeCell ref="CH49:CK49"/>
    <mergeCell ref="CL50:CO50"/>
    <mergeCell ref="CP50:CT50"/>
    <mergeCell ref="CU50:DC50"/>
    <mergeCell ref="DJ50:DO50"/>
    <mergeCell ref="BM50:BN50"/>
    <mergeCell ref="CH52:CK52"/>
    <mergeCell ref="CL52:CO52"/>
    <mergeCell ref="CP52:CT52"/>
    <mergeCell ref="E51:F51"/>
    <mergeCell ref="G51:Y51"/>
    <mergeCell ref="Z51:AC51"/>
    <mergeCell ref="AD51:AG51"/>
    <mergeCell ref="AH51:AL51"/>
    <mergeCell ref="AM51:AT51"/>
    <mergeCell ref="AM53:AT53"/>
    <mergeCell ref="AU53:BA53"/>
    <mergeCell ref="BB52:BG52"/>
    <mergeCell ref="BM52:BN52"/>
    <mergeCell ref="CU51:DC51"/>
    <mergeCell ref="DD51:DI51"/>
    <mergeCell ref="DJ51:DO51"/>
    <mergeCell ref="E52:F52"/>
    <mergeCell ref="G52:Y52"/>
    <mergeCell ref="Z52:AC52"/>
    <mergeCell ref="AD52:AG52"/>
    <mergeCell ref="AH52:AL52"/>
    <mergeCell ref="AM52:AT52"/>
    <mergeCell ref="AU52:BA52"/>
    <mergeCell ref="AU51:BA51"/>
    <mergeCell ref="BM51:BN51"/>
    <mergeCell ref="BO51:CG51"/>
    <mergeCell ref="CH51:CK51"/>
    <mergeCell ref="CL51:CO51"/>
    <mergeCell ref="CP51:CT51"/>
    <mergeCell ref="CU52:DC52"/>
    <mergeCell ref="DD52:DI52"/>
    <mergeCell ref="DJ52:DO52"/>
    <mergeCell ref="BO52:CG52"/>
    <mergeCell ref="DI54:DO54"/>
    <mergeCell ref="E55:F55"/>
    <mergeCell ref="BM55:BN55"/>
    <mergeCell ref="DD53:DI53"/>
    <mergeCell ref="DJ53:DO53"/>
    <mergeCell ref="C54:J54"/>
    <mergeCell ref="W54:X54"/>
    <mergeCell ref="Y54:Z54"/>
    <mergeCell ref="AB54:AC54"/>
    <mergeCell ref="AE54:AF54"/>
    <mergeCell ref="BA54:BG54"/>
    <mergeCell ref="BK54:BR54"/>
    <mergeCell ref="BS54:CY54"/>
    <mergeCell ref="BB53:BG53"/>
    <mergeCell ref="BM53:BN53"/>
    <mergeCell ref="BO53:CG53"/>
    <mergeCell ref="CL53:CO53"/>
    <mergeCell ref="CP53:CT53"/>
    <mergeCell ref="CU53:DC53"/>
    <mergeCell ref="E53:F53"/>
    <mergeCell ref="G53:Y53"/>
    <mergeCell ref="Z53:AC53"/>
    <mergeCell ref="AD53:AG53"/>
    <mergeCell ref="AH53:AL53"/>
  </mergeCells>
  <phoneticPr fontId="3"/>
  <dataValidations count="5">
    <dataValidation type="list" allowBlank="1" showInputMessage="1" showErrorMessage="1" sqref="BE1" xr:uid="{C15FF460-B630-4815-B2C5-4E74E38176C4}">
      <formula1>"四捨五入,繰上,繰下,不課税"</formula1>
    </dataValidation>
    <dataValidation imeMode="disabled" allowBlank="1" showInputMessage="1" showErrorMessage="1" sqref="C32:F50 AE8:AF9 Z8:AB9 G5:H5 G12:J13 T22:W24 F22:G25 M22:S25 C22:C25 K22:K25 I22:I25 AF22:AL23 AD32 AH32:AT32 CL42 CH42:CI42 AD34 AH34:AT34 AH36:AT36 CL44 AD36 AH38:AT38 CH44:CI44 AD38 AH40:AT40 CL46 AD40 AH42:AT42 CH46:CI46 AD42 AH44:AT44 CL48 AD44 AH46:AT46 CH48:CI48 AD46 AH48:AT48 CL50 AD48 CH50:CI50 AD50 AH50:AT50 CP32:DB32 CP34:DB34 CP36:DB36 CP38:DB38 CP40:DB40 CP42:DB42 CP44:DB44 CP46:DB46 CP48:DB48 CP50:DB50 CL32 CH32:CI32 CL34 CH34:CI34 CL36 CH36:CI36 CL38 CH38:CI38 CL40 CH40:CI40" xr:uid="{7D7BE9DA-D7E7-4DCB-97A0-F66B2C4FD8F4}"/>
    <dataValidation type="list" allowBlank="1" showInputMessage="1" showErrorMessage="1" sqref="Z51:AA51" xr:uid="{B4B9AE0D-CEEF-4A79-AC32-04DFEEE43558}">
      <formula1>"Kg,ｔ,式,ｍ3,ｍ2,人,台,枚,基,日,缶,セット"</formula1>
    </dataValidation>
    <dataValidation type="list" allowBlank="1" showInputMessage="1" showErrorMessage="1" sqref="O5:P5 BW5:BX5" xr:uid="{D69D362A-0975-46D9-8DCC-F25C3A2829F5}">
      <formula1>"1,2,3,4,5,6,7,8,9,10,11,12,13,14,15,16,17,18,19,20"</formula1>
    </dataValidation>
    <dataValidation type="list" allowBlank="1" showInputMessage="1" showErrorMessage="1" sqref="G51:V51" xr:uid="{5217472A-994C-47DE-BBEC-B9A85FCE7999}">
      <formula1>"税抜合計,（２枚目につづく）"</formula1>
    </dataValidation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52C09-6509-4A1D-8DDB-B57B542C5D49}">
  <sheetPr>
    <tabColor theme="4" tint="0.59999389629810485"/>
    <pageSetUpPr fitToPage="1"/>
  </sheetPr>
  <dimension ref="B1:DP66"/>
  <sheetViews>
    <sheetView showGridLines="0" zoomScaleNormal="100" zoomScaleSheetLayoutView="100" workbookViewId="0"/>
  </sheetViews>
  <sheetFormatPr defaultRowHeight="13.5"/>
  <cols>
    <col min="1" max="1" width="2.875" style="69" customWidth="1"/>
    <col min="2" max="2" width="1.25" style="69" customWidth="1"/>
    <col min="3" max="3" width="3.25" style="69" customWidth="1"/>
    <col min="4" max="4" width="0.875" style="69" customWidth="1"/>
    <col min="5" max="5" width="0.625" style="69" customWidth="1"/>
    <col min="6" max="6" width="3.875" style="69" customWidth="1"/>
    <col min="7" max="7" width="2.125" style="69" customWidth="1"/>
    <col min="8" max="8" width="1.875" style="69" customWidth="1"/>
    <col min="9" max="9" width="3.25" style="69" customWidth="1"/>
    <col min="10" max="10" width="2.375" style="69" customWidth="1"/>
    <col min="11" max="11" width="3.375" style="69" customWidth="1"/>
    <col min="12" max="12" width="5.25" style="69" customWidth="1"/>
    <col min="13" max="13" width="3.5" style="69" customWidth="1"/>
    <col min="14" max="14" width="2.125" style="69" customWidth="1"/>
    <col min="15" max="15" width="3.125" style="69" customWidth="1"/>
    <col min="16" max="16" width="0.75" style="69" customWidth="1"/>
    <col min="17" max="17" width="1.5" style="69" customWidth="1"/>
    <col min="18" max="18" width="2.5" style="69" customWidth="1"/>
    <col min="19" max="19" width="2.625" style="69" customWidth="1"/>
    <col min="20" max="20" width="5.5" style="69" customWidth="1"/>
    <col min="21" max="21" width="2.5" style="69" customWidth="1"/>
    <col min="22" max="22" width="6" style="69" customWidth="1"/>
    <col min="23" max="23" width="2.5" style="69" customWidth="1"/>
    <col min="24" max="24" width="2.625" style="69" customWidth="1"/>
    <col min="25" max="25" width="2.375" style="69" customWidth="1"/>
    <col min="26" max="27" width="2.125" style="69" customWidth="1"/>
    <col min="28" max="28" width="1.5" style="69" customWidth="1"/>
    <col min="29" max="29" width="1.375" style="69" customWidth="1"/>
    <col min="30" max="30" width="2.625" style="69" customWidth="1"/>
    <col min="31" max="31" width="1.125" style="69" customWidth="1"/>
    <col min="32" max="32" width="3.625" style="69" customWidth="1"/>
    <col min="33" max="33" width="1.5" style="69" customWidth="1"/>
    <col min="34" max="34" width="2.75" style="69" customWidth="1"/>
    <col min="35" max="35" width="2" style="69" customWidth="1"/>
    <col min="36" max="37" width="2.625" style="69" customWidth="1"/>
    <col min="38" max="38" width="1.125" style="69" customWidth="1"/>
    <col min="39" max="39" width="2.375" style="69" customWidth="1"/>
    <col min="40" max="40" width="2.75" style="69" customWidth="1"/>
    <col min="41" max="41" width="1.5" style="69" customWidth="1"/>
    <col min="42" max="42" width="0.75" style="69" customWidth="1"/>
    <col min="43" max="43" width="2.875" style="69" customWidth="1"/>
    <col min="44" max="44" width="1.875" style="69" customWidth="1"/>
    <col min="45" max="45" width="0.875" style="69" customWidth="1"/>
    <col min="46" max="46" width="4.125" style="69" customWidth="1"/>
    <col min="47" max="47" width="2.125" style="69" customWidth="1"/>
    <col min="48" max="49" width="1.25" style="69" customWidth="1"/>
    <col min="50" max="50" width="5" style="69" customWidth="1"/>
    <col min="51" max="51" width="2.25" style="69" customWidth="1"/>
    <col min="52" max="52" width="0.625" style="69" customWidth="1"/>
    <col min="53" max="53" width="4.25" style="69" customWidth="1"/>
    <col min="54" max="54" width="1.125" style="69" customWidth="1"/>
    <col min="55" max="55" width="4.25" style="69" customWidth="1"/>
    <col min="56" max="56" width="3" style="69" customWidth="1"/>
    <col min="57" max="57" width="0.625" style="69" customWidth="1"/>
    <col min="58" max="58" width="6.25" style="69" customWidth="1"/>
    <col min="59" max="59" width="0.625" style="69" customWidth="1"/>
    <col min="60" max="60" width="1.25" style="69" customWidth="1"/>
    <col min="61" max="61" width="7.625" style="69" customWidth="1"/>
    <col min="62" max="62" width="1.25" style="69" customWidth="1"/>
    <col min="63" max="63" width="3.25" style="69" customWidth="1"/>
    <col min="64" max="64" width="0.875" style="69" customWidth="1"/>
    <col min="65" max="65" width="0.625" style="69" customWidth="1"/>
    <col min="66" max="66" width="3.875" style="69" customWidth="1"/>
    <col min="67" max="67" width="2.125" style="69" customWidth="1"/>
    <col min="68" max="68" width="1.875" style="69" customWidth="1"/>
    <col min="69" max="69" width="3.25" style="69" customWidth="1"/>
    <col min="70" max="70" width="2.375" style="69" customWidth="1"/>
    <col min="71" max="71" width="3.375" style="69" customWidth="1"/>
    <col min="72" max="72" width="5.25" style="69" customWidth="1"/>
    <col min="73" max="73" width="3.5" style="69" customWidth="1"/>
    <col min="74" max="74" width="2.125" style="69" customWidth="1"/>
    <col min="75" max="75" width="3.125" style="69" customWidth="1"/>
    <col min="76" max="76" width="0.75" style="69" customWidth="1"/>
    <col min="77" max="77" width="1.5" style="69" customWidth="1"/>
    <col min="78" max="78" width="2.5" style="69" customWidth="1"/>
    <col min="79" max="79" width="2.625" style="69" customWidth="1"/>
    <col min="80" max="80" width="5.5" style="69" customWidth="1"/>
    <col min="81" max="81" width="2.5" style="69" customWidth="1"/>
    <col min="82" max="82" width="6" style="69" customWidth="1"/>
    <col min="83" max="83" width="2.5" style="69" customWidth="1"/>
    <col min="84" max="84" width="2.625" style="69" customWidth="1"/>
    <col min="85" max="85" width="2.375" style="69" customWidth="1"/>
    <col min="86" max="87" width="2.125" style="69" customWidth="1"/>
    <col min="88" max="88" width="1.5" style="69" customWidth="1"/>
    <col min="89" max="89" width="1.375" style="69" customWidth="1"/>
    <col min="90" max="90" width="2.625" style="69" customWidth="1"/>
    <col min="91" max="91" width="1.125" style="69" customWidth="1"/>
    <col min="92" max="92" width="3.625" style="69" customWidth="1"/>
    <col min="93" max="93" width="1.5" style="69" customWidth="1"/>
    <col min="94" max="94" width="2.75" style="69" customWidth="1"/>
    <col min="95" max="95" width="2" style="69" customWidth="1"/>
    <col min="96" max="97" width="2.625" style="69" customWidth="1"/>
    <col min="98" max="98" width="1.125" style="69" customWidth="1"/>
    <col min="99" max="99" width="2.25" style="69" customWidth="1"/>
    <col min="100" max="100" width="2.75" style="69" customWidth="1"/>
    <col min="101" max="101" width="1.5" style="69" customWidth="1"/>
    <col min="102" max="102" width="0.75" style="69" customWidth="1"/>
    <col min="103" max="103" width="2.875" style="69" customWidth="1"/>
    <col min="104" max="104" width="1.875" style="69" customWidth="1"/>
    <col min="105" max="105" width="0.875" style="69" customWidth="1"/>
    <col min="106" max="106" width="1.5" style="69" customWidth="1"/>
    <col min="107" max="107" width="2.625" style="69" customWidth="1"/>
    <col min="108" max="108" width="2.125" style="69" customWidth="1"/>
    <col min="109" max="110" width="1.25" style="69" customWidth="1"/>
    <col min="111" max="111" width="7.25" style="69" customWidth="1"/>
    <col min="112" max="112" width="0.625" style="69" customWidth="1"/>
    <col min="113" max="113" width="4.25" style="69" customWidth="1"/>
    <col min="114" max="114" width="1.125" style="69" customWidth="1"/>
    <col min="115" max="115" width="4.625" style="69" customWidth="1"/>
    <col min="116" max="116" width="2.125" style="69" customWidth="1"/>
    <col min="117" max="117" width="0.75" style="69" customWidth="1"/>
    <col min="118" max="118" width="6.25" style="69" customWidth="1"/>
    <col min="119" max="119" width="0.5" style="69" customWidth="1"/>
    <col min="120" max="120" width="1.25" style="69" customWidth="1"/>
    <col min="121" max="16384" width="9" style="69"/>
  </cols>
  <sheetData>
    <row r="1" spans="2:120" ht="18.75" customHeight="1" thickTop="1" thickBot="1">
      <c r="B1" s="812" t="s">
        <v>0</v>
      </c>
      <c r="C1" s="812"/>
      <c r="D1" s="812"/>
      <c r="E1" s="812"/>
      <c r="F1" s="812"/>
      <c r="I1" s="70" t="s">
        <v>1</v>
      </c>
      <c r="J1" s="813" t="s">
        <v>55</v>
      </c>
      <c r="K1" s="813"/>
      <c r="L1" s="813"/>
      <c r="M1" s="71" t="s">
        <v>56</v>
      </c>
      <c r="Q1" s="72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BD1" s="73" t="s">
        <v>57</v>
      </c>
      <c r="BE1" s="1355" t="s">
        <v>99</v>
      </c>
      <c r="BF1" s="1356"/>
      <c r="BG1" s="1356"/>
      <c r="BH1" s="1357"/>
      <c r="BJ1" s="814" t="s">
        <v>3</v>
      </c>
      <c r="BK1" s="814"/>
      <c r="BL1" s="814"/>
      <c r="BM1" s="814"/>
      <c r="BN1" s="814"/>
      <c r="BO1" s="814"/>
      <c r="BR1" s="252"/>
      <c r="BS1" s="252"/>
      <c r="BT1" s="252"/>
      <c r="BY1" s="72"/>
      <c r="DL1" s="73"/>
      <c r="DM1" s="73"/>
      <c r="DN1" s="73"/>
      <c r="DO1" s="808"/>
      <c r="DP1" s="808"/>
    </row>
    <row r="2" spans="2:120" ht="32.25" customHeight="1"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H2" s="255"/>
    </row>
    <row r="3" spans="2:120" ht="14.25" customHeight="1">
      <c r="B3" s="256"/>
      <c r="BH3" s="255"/>
      <c r="CU3" s="827" t="s">
        <v>121</v>
      </c>
      <c r="CV3" s="827"/>
      <c r="CW3" s="827"/>
      <c r="CX3" s="827"/>
      <c r="CY3" s="827" t="s">
        <v>95</v>
      </c>
      <c r="CZ3" s="827"/>
      <c r="DA3" s="827"/>
      <c r="DB3" s="827"/>
      <c r="DC3" s="827"/>
      <c r="DD3" s="827"/>
      <c r="DE3" s="827"/>
      <c r="DF3" s="827"/>
      <c r="DG3" s="827"/>
    </row>
    <row r="4" spans="2:120" ht="10.5" customHeight="1">
      <c r="B4" s="256"/>
      <c r="AM4" s="88"/>
      <c r="BC4" s="74" t="s">
        <v>119</v>
      </c>
      <c r="BD4" s="809">
        <v>1</v>
      </c>
      <c r="BE4" s="809"/>
      <c r="BF4" s="809"/>
      <c r="BG4" s="809"/>
      <c r="BH4" s="257"/>
      <c r="CU4" s="1110"/>
      <c r="CV4" s="984"/>
      <c r="CW4" s="984"/>
      <c r="CX4" s="1111"/>
      <c r="CY4" s="1117"/>
      <c r="CZ4" s="1118"/>
      <c r="DA4" s="1118"/>
      <c r="DB4" s="1119"/>
      <c r="DC4" s="1117"/>
      <c r="DD4" s="1118"/>
      <c r="DE4" s="1118"/>
      <c r="DF4" s="1119"/>
      <c r="DG4" s="1123"/>
      <c r="DK4" s="79"/>
      <c r="DL4" s="285"/>
      <c r="DM4" s="285"/>
      <c r="DN4" s="285"/>
      <c r="DO4" s="285"/>
      <c r="DP4" s="75"/>
    </row>
    <row r="5" spans="2:120" ht="15" customHeight="1" thickBot="1">
      <c r="B5" s="256"/>
      <c r="C5" s="810" t="s">
        <v>58</v>
      </c>
      <c r="D5" s="810"/>
      <c r="E5" s="810"/>
      <c r="F5" s="810"/>
      <c r="G5" s="1354">
        <v>2</v>
      </c>
      <c r="H5" s="1354"/>
      <c r="I5" s="76"/>
      <c r="L5" s="192"/>
      <c r="M5" s="77"/>
      <c r="N5" s="77"/>
      <c r="O5" s="817"/>
      <c r="P5" s="817"/>
      <c r="Q5" s="77"/>
      <c r="R5" s="78"/>
      <c r="S5" s="78"/>
      <c r="V5" s="818" t="s">
        <v>59</v>
      </c>
      <c r="W5" s="818"/>
      <c r="X5" s="818"/>
      <c r="Y5" s="818"/>
      <c r="Z5" s="818"/>
      <c r="AA5" s="818"/>
      <c r="AB5" s="818"/>
      <c r="AC5" s="818"/>
      <c r="AD5" s="818"/>
      <c r="AE5" s="818"/>
      <c r="AF5" s="818"/>
      <c r="AG5" s="818"/>
      <c r="AH5" s="818"/>
      <c r="AI5" s="80"/>
      <c r="AK5" s="80"/>
      <c r="BC5" s="79"/>
      <c r="BD5" s="79"/>
      <c r="BE5" s="79"/>
      <c r="BF5" s="79"/>
      <c r="BG5" s="79"/>
      <c r="BH5" s="258"/>
      <c r="BK5" s="810" t="s">
        <v>58</v>
      </c>
      <c r="BL5" s="810"/>
      <c r="BM5" s="810"/>
      <c r="BN5" s="810"/>
      <c r="BO5" s="835">
        <f>IF(G5="","",G5)</f>
        <v>2</v>
      </c>
      <c r="BP5" s="835"/>
      <c r="BQ5" s="76"/>
      <c r="BT5" s="192"/>
      <c r="BU5" s="77"/>
      <c r="BV5" s="77"/>
      <c r="BW5" s="817"/>
      <c r="BX5" s="817"/>
      <c r="BY5" s="77"/>
      <c r="BZ5" s="78"/>
      <c r="CA5" s="78"/>
      <c r="CD5" s="818" t="s">
        <v>59</v>
      </c>
      <c r="CE5" s="818"/>
      <c r="CF5" s="818"/>
      <c r="CG5" s="818"/>
      <c r="CH5" s="818"/>
      <c r="CI5" s="818"/>
      <c r="CJ5" s="818"/>
      <c r="CK5" s="818"/>
      <c r="CL5" s="818"/>
      <c r="CM5" s="818"/>
      <c r="CN5" s="818"/>
      <c r="CO5" s="818"/>
      <c r="CP5" s="818"/>
      <c r="CQ5" s="80"/>
      <c r="CS5" s="80"/>
      <c r="CU5" s="1112"/>
      <c r="CV5" s="845"/>
      <c r="CW5" s="845"/>
      <c r="CX5" s="1113"/>
      <c r="CY5" s="1120"/>
      <c r="CZ5" s="1121"/>
      <c r="DA5" s="1121"/>
      <c r="DB5" s="1122"/>
      <c r="DC5" s="1120"/>
      <c r="DD5" s="1121"/>
      <c r="DE5" s="1121"/>
      <c r="DF5" s="1122"/>
      <c r="DG5" s="1124"/>
      <c r="DK5" s="79"/>
      <c r="DL5" s="79"/>
      <c r="DM5" s="79"/>
      <c r="DN5" s="79"/>
      <c r="DO5" s="79"/>
      <c r="DP5" s="79"/>
    </row>
    <row r="6" spans="2:120" ht="10.5" customHeight="1" thickBot="1">
      <c r="B6" s="256"/>
      <c r="U6" s="193"/>
      <c r="V6" s="819"/>
      <c r="W6" s="819"/>
      <c r="X6" s="819"/>
      <c r="Y6" s="819"/>
      <c r="Z6" s="819"/>
      <c r="AA6" s="819"/>
      <c r="AB6" s="819"/>
      <c r="AC6" s="819"/>
      <c r="AD6" s="819"/>
      <c r="AE6" s="819"/>
      <c r="AF6" s="819"/>
      <c r="AG6" s="819"/>
      <c r="AH6" s="819"/>
      <c r="AI6" s="193"/>
      <c r="AK6" s="80"/>
      <c r="AL6" s="302"/>
      <c r="BA6" s="1069" t="s">
        <v>60</v>
      </c>
      <c r="BB6" s="1069"/>
      <c r="BC6" s="1069"/>
      <c r="BD6" s="1067" t="str">
        <f>IF('【見本】様式1号(総括請求書)'!AQ6="","",'【見本】様式1号(総括請求書)'!AQ6)</f>
        <v>1234</v>
      </c>
      <c r="BE6" s="1067"/>
      <c r="BF6" s="1067"/>
      <c r="BG6" s="1067"/>
      <c r="BH6" s="255"/>
      <c r="CC6" s="193"/>
      <c r="CD6" s="819"/>
      <c r="CE6" s="819"/>
      <c r="CF6" s="819"/>
      <c r="CG6" s="819"/>
      <c r="CH6" s="819"/>
      <c r="CI6" s="819"/>
      <c r="CJ6" s="819"/>
      <c r="CK6" s="819"/>
      <c r="CL6" s="819"/>
      <c r="CM6" s="819"/>
      <c r="CN6" s="819"/>
      <c r="CO6" s="819"/>
      <c r="CP6" s="819"/>
      <c r="CQ6" s="193"/>
      <c r="CS6" s="80"/>
      <c r="CT6" s="302"/>
      <c r="CU6" s="1114"/>
      <c r="CV6" s="1115"/>
      <c r="CW6" s="1115"/>
      <c r="CX6" s="1116"/>
      <c r="CY6" s="1120"/>
      <c r="CZ6" s="1121"/>
      <c r="DA6" s="1121"/>
      <c r="DB6" s="1122"/>
      <c r="DC6" s="1120"/>
      <c r="DD6" s="1121"/>
      <c r="DE6" s="1121"/>
      <c r="DF6" s="1122"/>
      <c r="DG6" s="1124"/>
      <c r="DI6" s="1069" t="s">
        <v>60</v>
      </c>
      <c r="DJ6" s="1069"/>
      <c r="DK6" s="1069"/>
      <c r="DL6" s="1067" t="str">
        <f>IF(BD6="","",BD6)</f>
        <v>1234</v>
      </c>
      <c r="DM6" s="1067"/>
      <c r="DN6" s="1067"/>
      <c r="DO6" s="1067"/>
    </row>
    <row r="7" spans="2:120" ht="6.75" customHeight="1" thickTop="1" thickBot="1">
      <c r="B7" s="256"/>
      <c r="C7" s="833" t="s">
        <v>94</v>
      </c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2"/>
      <c r="U7" s="83"/>
      <c r="V7" s="83"/>
      <c r="W7" s="83"/>
      <c r="X7" s="84"/>
      <c r="Y7" s="84"/>
      <c r="Z7" s="85"/>
      <c r="AA7" s="85"/>
      <c r="AB7" s="83"/>
      <c r="AC7" s="86"/>
      <c r="AD7" s="85"/>
      <c r="AE7" s="85"/>
      <c r="AF7" s="83"/>
      <c r="AG7" s="85"/>
      <c r="AH7" s="85"/>
      <c r="AJ7" s="87"/>
      <c r="AK7" s="87"/>
      <c r="AM7" s="302"/>
      <c r="AN7" s="302"/>
      <c r="AO7" s="302"/>
      <c r="AP7" s="302"/>
      <c r="AQ7" s="302"/>
      <c r="BA7" s="1070"/>
      <c r="BB7" s="1070"/>
      <c r="BC7" s="1070"/>
      <c r="BD7" s="1068"/>
      <c r="BE7" s="1068"/>
      <c r="BF7" s="1068"/>
      <c r="BG7" s="1068"/>
      <c r="BH7" s="255"/>
      <c r="BK7" s="833" t="s">
        <v>96</v>
      </c>
      <c r="BL7" s="833"/>
      <c r="BM7" s="833"/>
      <c r="BN7" s="833"/>
      <c r="BO7" s="833"/>
      <c r="BP7" s="833"/>
      <c r="BQ7" s="833"/>
      <c r="BR7" s="833"/>
      <c r="BS7" s="833"/>
      <c r="BT7" s="833"/>
      <c r="BU7" s="833"/>
      <c r="BV7" s="833"/>
      <c r="BW7" s="833"/>
      <c r="BX7" s="833"/>
      <c r="BY7" s="833"/>
      <c r="BZ7" s="833"/>
      <c r="CA7" s="833"/>
      <c r="CB7" s="82"/>
      <c r="CC7" s="83"/>
      <c r="CD7" s="83"/>
      <c r="CE7" s="83"/>
      <c r="CF7" s="84"/>
      <c r="CG7" s="84"/>
      <c r="CH7" s="85"/>
      <c r="CI7" s="85"/>
      <c r="CJ7" s="83"/>
      <c r="CK7" s="86"/>
      <c r="CL7" s="85"/>
      <c r="CM7" s="85"/>
      <c r="CN7" s="83"/>
      <c r="CO7" s="85"/>
      <c r="CP7" s="85"/>
      <c r="CR7" s="87"/>
      <c r="CS7" s="87"/>
      <c r="CU7" s="302"/>
      <c r="CV7" s="302"/>
      <c r="CW7" s="302"/>
      <c r="CX7" s="302"/>
      <c r="CY7" s="305"/>
      <c r="CZ7" s="305"/>
      <c r="DA7" s="305"/>
      <c r="DB7" s="305"/>
      <c r="DC7" s="305"/>
      <c r="DD7" s="305"/>
      <c r="DE7" s="305"/>
      <c r="DF7" s="305"/>
      <c r="DG7" s="305"/>
      <c r="DI7" s="1070"/>
      <c r="DJ7" s="1070"/>
      <c r="DK7" s="1070"/>
      <c r="DL7" s="1068"/>
      <c r="DM7" s="1068"/>
      <c r="DN7" s="1068"/>
      <c r="DO7" s="1068"/>
    </row>
    <row r="8" spans="2:120" ht="3" customHeight="1">
      <c r="B8" s="256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2"/>
      <c r="V8" s="838" t="s">
        <v>98</v>
      </c>
      <c r="W8" s="844" t="str">
        <f>IF('【見本】様式1号(総括請求書)'!AM4="","",TEXT('【見本】様式1号(総括請求書)'!AM4,"e"))</f>
        <v>5</v>
      </c>
      <c r="X8" s="844"/>
      <c r="Y8" s="815" t="s">
        <v>61</v>
      </c>
      <c r="Z8" s="820" t="str">
        <f>IF('【見本】様式1号(総括請求書)'!AM4="","",TEXT('【見本】様式1号(総括請求書)'!AM4,"m"))</f>
        <v>5</v>
      </c>
      <c r="AA8" s="820"/>
      <c r="AB8" s="820"/>
      <c r="AC8" s="822" t="s">
        <v>62</v>
      </c>
      <c r="AD8" s="822"/>
      <c r="AE8" s="820" t="str">
        <f>IF('【見本】様式1号(総括請求書)'!AM4="","",TEXT('【見本】様式1号(総括請求書)'!AM4,"d"))</f>
        <v>31</v>
      </c>
      <c r="AF8" s="820"/>
      <c r="AG8" s="842" t="s">
        <v>63</v>
      </c>
      <c r="AH8" s="842"/>
      <c r="AJ8" s="87"/>
      <c r="AK8" s="87"/>
      <c r="AL8" s="1071" t="s">
        <v>126</v>
      </c>
      <c r="AM8" s="1072"/>
      <c r="AN8" s="1072"/>
      <c r="AO8" s="1072"/>
      <c r="AP8" s="1072"/>
      <c r="AQ8" s="1072"/>
      <c r="AR8" s="89"/>
      <c r="AS8" s="89"/>
      <c r="AT8" s="89"/>
      <c r="AU8" s="89"/>
      <c r="AV8" s="89"/>
      <c r="AW8" s="89"/>
      <c r="AX8" s="89"/>
      <c r="AY8" s="89"/>
      <c r="AZ8" s="89"/>
      <c r="BA8" s="299"/>
      <c r="BB8" s="299"/>
      <c r="BC8" s="299"/>
      <c r="BD8" s="296"/>
      <c r="BE8" s="296"/>
      <c r="BF8" s="296"/>
      <c r="BG8" s="297"/>
      <c r="BH8" s="255"/>
      <c r="BK8" s="833"/>
      <c r="BL8" s="833"/>
      <c r="BM8" s="833"/>
      <c r="BN8" s="833"/>
      <c r="BO8" s="833"/>
      <c r="BP8" s="833"/>
      <c r="BQ8" s="833"/>
      <c r="BR8" s="833"/>
      <c r="BS8" s="833"/>
      <c r="BT8" s="833"/>
      <c r="BU8" s="833"/>
      <c r="BV8" s="833"/>
      <c r="BW8" s="833"/>
      <c r="BX8" s="833"/>
      <c r="BY8" s="833"/>
      <c r="BZ8" s="833"/>
      <c r="CA8" s="833"/>
      <c r="CB8" s="82"/>
      <c r="CD8" s="838" t="str">
        <f>V8</f>
        <v>令和</v>
      </c>
      <c r="CE8" s="844" t="str">
        <f>IF(W8="","",W8)</f>
        <v>5</v>
      </c>
      <c r="CF8" s="844"/>
      <c r="CG8" s="815" t="s">
        <v>61</v>
      </c>
      <c r="CH8" s="820" t="str">
        <f>IF(Z8="","",Z8)</f>
        <v>5</v>
      </c>
      <c r="CI8" s="820"/>
      <c r="CJ8" s="820"/>
      <c r="CK8" s="822" t="s">
        <v>62</v>
      </c>
      <c r="CL8" s="822"/>
      <c r="CM8" s="820" t="str">
        <f>IF(AE8="","",AE8)</f>
        <v>31</v>
      </c>
      <c r="CN8" s="820"/>
      <c r="CO8" s="842" t="s">
        <v>63</v>
      </c>
      <c r="CP8" s="842"/>
      <c r="CR8" s="87"/>
      <c r="CS8" s="87"/>
      <c r="CT8" s="1071" t="s">
        <v>126</v>
      </c>
      <c r="CU8" s="1072"/>
      <c r="CV8" s="1072"/>
      <c r="CW8" s="1072"/>
      <c r="CX8" s="1072"/>
      <c r="CY8" s="1072"/>
      <c r="CZ8" s="89"/>
      <c r="DA8" s="89"/>
      <c r="DB8" s="89"/>
      <c r="DC8" s="89"/>
      <c r="DD8" s="89"/>
      <c r="DE8" s="89"/>
      <c r="DF8" s="89"/>
      <c r="DG8" s="89"/>
      <c r="DH8" s="89"/>
      <c r="DI8" s="299"/>
      <c r="DJ8" s="299"/>
      <c r="DK8" s="299"/>
      <c r="DL8" s="296"/>
      <c r="DM8" s="296"/>
      <c r="DN8" s="296"/>
      <c r="DO8" s="297"/>
    </row>
    <row r="9" spans="2:120" ht="12" customHeight="1">
      <c r="B9" s="256"/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4"/>
      <c r="S9" s="834"/>
      <c r="T9" s="82"/>
      <c r="U9" s="191"/>
      <c r="V9" s="839"/>
      <c r="W9" s="809"/>
      <c r="X9" s="809"/>
      <c r="Y9" s="816"/>
      <c r="Z9" s="821"/>
      <c r="AA9" s="821"/>
      <c r="AB9" s="821"/>
      <c r="AC9" s="823"/>
      <c r="AD9" s="823"/>
      <c r="AE9" s="821"/>
      <c r="AF9" s="821"/>
      <c r="AG9" s="843"/>
      <c r="AH9" s="843"/>
      <c r="AI9" s="87"/>
      <c r="AJ9" s="87"/>
      <c r="AL9" s="1073"/>
      <c r="AM9" s="1074"/>
      <c r="AN9" s="1074"/>
      <c r="AO9" s="1074"/>
      <c r="AP9" s="1074"/>
      <c r="AQ9" s="1074"/>
      <c r="AR9" s="862" t="str">
        <f>IF('【見本】様式1号(総括請求書)'!AJ9="","",'【見本】様式1号(総括請求書)'!AJ9)</f>
        <v/>
      </c>
      <c r="AS9" s="862"/>
      <c r="AT9" s="862"/>
      <c r="AU9" s="862"/>
      <c r="AV9" s="862"/>
      <c r="AW9" s="862"/>
      <c r="AX9" s="862"/>
      <c r="AY9" s="862"/>
      <c r="AZ9" s="862"/>
      <c r="BA9" s="862"/>
      <c r="BB9" s="862"/>
      <c r="BC9" s="862"/>
      <c r="BD9" s="862"/>
      <c r="BE9" s="301"/>
      <c r="BF9" s="301"/>
      <c r="BG9" s="298"/>
      <c r="BH9" s="255"/>
      <c r="BK9" s="834"/>
      <c r="BL9" s="834"/>
      <c r="BM9" s="834"/>
      <c r="BN9" s="834"/>
      <c r="BO9" s="834"/>
      <c r="BP9" s="834"/>
      <c r="BQ9" s="834"/>
      <c r="BR9" s="834"/>
      <c r="BS9" s="834"/>
      <c r="BT9" s="834"/>
      <c r="BU9" s="834"/>
      <c r="BV9" s="834"/>
      <c r="BW9" s="834"/>
      <c r="BX9" s="834"/>
      <c r="BY9" s="834"/>
      <c r="BZ9" s="834"/>
      <c r="CA9" s="834"/>
      <c r="CB9" s="82"/>
      <c r="CC9" s="191"/>
      <c r="CD9" s="839"/>
      <c r="CE9" s="809"/>
      <c r="CF9" s="809"/>
      <c r="CG9" s="816"/>
      <c r="CH9" s="821"/>
      <c r="CI9" s="821"/>
      <c r="CJ9" s="821"/>
      <c r="CK9" s="823"/>
      <c r="CL9" s="823"/>
      <c r="CM9" s="821"/>
      <c r="CN9" s="821"/>
      <c r="CO9" s="843"/>
      <c r="CP9" s="843"/>
      <c r="CQ9" s="87"/>
      <c r="CR9" s="87"/>
      <c r="CS9" s="87"/>
      <c r="CT9" s="1073"/>
      <c r="CU9" s="1074"/>
      <c r="CV9" s="1074"/>
      <c r="CW9" s="1074"/>
      <c r="CX9" s="1074"/>
      <c r="CY9" s="1074"/>
      <c r="CZ9" s="862" t="str">
        <f>IF(AR9="","",AR9)</f>
        <v/>
      </c>
      <c r="DA9" s="862"/>
      <c r="DB9" s="862"/>
      <c r="DC9" s="862"/>
      <c r="DD9" s="862"/>
      <c r="DE9" s="862"/>
      <c r="DF9" s="862"/>
      <c r="DG9" s="862"/>
      <c r="DH9" s="862"/>
      <c r="DI9" s="862"/>
      <c r="DJ9" s="862"/>
      <c r="DK9" s="862"/>
      <c r="DL9" s="862"/>
      <c r="DM9" s="301"/>
      <c r="DN9" s="301"/>
      <c r="DO9" s="298"/>
    </row>
    <row r="10" spans="2:120" ht="3" customHeight="1">
      <c r="B10" s="256"/>
      <c r="AL10" s="304"/>
      <c r="AR10" s="862"/>
      <c r="AS10" s="862"/>
      <c r="AT10" s="862"/>
      <c r="AU10" s="862"/>
      <c r="AV10" s="862"/>
      <c r="AW10" s="862"/>
      <c r="AX10" s="862"/>
      <c r="AY10" s="862"/>
      <c r="AZ10" s="862"/>
      <c r="BA10" s="862"/>
      <c r="BB10" s="862"/>
      <c r="BC10" s="862"/>
      <c r="BD10" s="862"/>
      <c r="BG10" s="91"/>
      <c r="BH10" s="255"/>
      <c r="CT10" s="304"/>
      <c r="CZ10" s="862"/>
      <c r="DA10" s="862"/>
      <c r="DB10" s="862"/>
      <c r="DC10" s="862"/>
      <c r="DD10" s="862"/>
      <c r="DE10" s="862"/>
      <c r="DF10" s="862"/>
      <c r="DG10" s="862"/>
      <c r="DH10" s="862"/>
      <c r="DI10" s="862"/>
      <c r="DJ10" s="862"/>
      <c r="DK10" s="862"/>
      <c r="DL10" s="862"/>
      <c r="DO10" s="91"/>
    </row>
    <row r="11" spans="2:120" ht="15" customHeight="1">
      <c r="B11" s="256"/>
      <c r="K11" s="1077" t="s">
        <v>97</v>
      </c>
      <c r="L11" s="1077"/>
      <c r="M11" s="1077"/>
      <c r="AL11" s="304"/>
      <c r="AM11" s="845" t="s">
        <v>67</v>
      </c>
      <c r="AN11" s="845"/>
      <c r="AO11" s="845"/>
      <c r="AP11" s="845"/>
      <c r="AR11" s="862" t="str">
        <f>IF('【見本】様式1号(総括請求書)'!AJ10="","",'【見本】様式1号(総括請求書)'!AJ10)</f>
        <v>栃木県那須塩原市○×町1-2-3</v>
      </c>
      <c r="AS11" s="862"/>
      <c r="AT11" s="862"/>
      <c r="AU11" s="862"/>
      <c r="AV11" s="862"/>
      <c r="AW11" s="862"/>
      <c r="AX11" s="862"/>
      <c r="AY11" s="862"/>
      <c r="AZ11" s="862"/>
      <c r="BA11" s="862"/>
      <c r="BB11" s="862"/>
      <c r="BC11" s="862"/>
      <c r="BD11" s="862"/>
      <c r="BE11" s="189"/>
      <c r="BF11" s="189"/>
      <c r="BG11" s="91"/>
      <c r="BH11" s="255"/>
      <c r="BS11" s="1077" t="s">
        <v>97</v>
      </c>
      <c r="BT11" s="1077"/>
      <c r="BU11" s="1077"/>
      <c r="CT11" s="304"/>
      <c r="CU11" s="845" t="s">
        <v>67</v>
      </c>
      <c r="CV11" s="845"/>
      <c r="CW11" s="845"/>
      <c r="CX11" s="845"/>
      <c r="CZ11" s="862" t="str">
        <f>IF(AR11="","",AR11)</f>
        <v>栃木県那須塩原市○×町1-2-3</v>
      </c>
      <c r="DA11" s="862"/>
      <c r="DB11" s="862"/>
      <c r="DC11" s="862"/>
      <c r="DD11" s="862"/>
      <c r="DE11" s="862"/>
      <c r="DF11" s="862"/>
      <c r="DG11" s="862"/>
      <c r="DH11" s="862"/>
      <c r="DI11" s="862"/>
      <c r="DJ11" s="862"/>
      <c r="DK11" s="862"/>
      <c r="DL11" s="862"/>
      <c r="DM11" s="189"/>
      <c r="DN11" s="189"/>
      <c r="DO11" s="91"/>
    </row>
    <row r="12" spans="2:120" ht="3" customHeight="1">
      <c r="B12" s="256"/>
      <c r="C12" s="828" t="s">
        <v>64</v>
      </c>
      <c r="D12" s="828"/>
      <c r="E12" s="828"/>
      <c r="F12" s="828"/>
      <c r="G12" s="829"/>
      <c r="H12" s="829"/>
      <c r="I12" s="829"/>
      <c r="J12" s="829"/>
      <c r="K12" s="1077"/>
      <c r="L12" s="1077"/>
      <c r="M12" s="1077"/>
      <c r="N12" s="1286" t="s">
        <v>143</v>
      </c>
      <c r="O12" s="1286"/>
      <c r="P12" s="1286"/>
      <c r="Q12" s="1286"/>
      <c r="R12" s="1286"/>
      <c r="S12" s="92"/>
      <c r="U12" s="831" t="s">
        <v>65</v>
      </c>
      <c r="V12" s="831"/>
      <c r="W12" s="1352" t="s">
        <v>142</v>
      </c>
      <c r="X12" s="1352"/>
      <c r="Y12" s="1352"/>
      <c r="Z12" s="1352"/>
      <c r="AA12" s="1352"/>
      <c r="AB12" s="1352"/>
      <c r="AC12" s="1352"/>
      <c r="AD12" s="1352"/>
      <c r="AE12" s="1352"/>
      <c r="AF12" s="1352"/>
      <c r="AG12" s="1352"/>
      <c r="AH12" s="831" t="s">
        <v>66</v>
      </c>
      <c r="AI12" s="831"/>
      <c r="AJ12" s="93"/>
      <c r="AK12" s="93"/>
      <c r="AL12" s="94"/>
      <c r="AQ12" s="95"/>
      <c r="BE12" s="189"/>
      <c r="BF12" s="189"/>
      <c r="BG12" s="91"/>
      <c r="BH12" s="255"/>
      <c r="BK12" s="828" t="s">
        <v>64</v>
      </c>
      <c r="BL12" s="828"/>
      <c r="BM12" s="828"/>
      <c r="BN12" s="828"/>
      <c r="BO12" s="829" t="str">
        <f>IF(G12="","",G12)</f>
        <v/>
      </c>
      <c r="BP12" s="829"/>
      <c r="BQ12" s="829"/>
      <c r="BR12" s="829"/>
      <c r="BS12" s="1077"/>
      <c r="BT12" s="1077"/>
      <c r="BU12" s="1077"/>
      <c r="BV12" s="1107" t="str">
        <f>IF(N12="","",N12)</f>
        <v>□×</v>
      </c>
      <c r="BW12" s="1107"/>
      <c r="BX12" s="1107"/>
      <c r="BY12" s="1107"/>
      <c r="BZ12" s="1107"/>
      <c r="CA12" s="92"/>
      <c r="CC12" s="831" t="s">
        <v>65</v>
      </c>
      <c r="CD12" s="831"/>
      <c r="CE12" s="836" t="str">
        <f>IF(W12="","",W12)</f>
        <v>型枠</v>
      </c>
      <c r="CF12" s="836"/>
      <c r="CG12" s="836"/>
      <c r="CH12" s="836"/>
      <c r="CI12" s="836"/>
      <c r="CJ12" s="836"/>
      <c r="CK12" s="836"/>
      <c r="CL12" s="836"/>
      <c r="CM12" s="836"/>
      <c r="CN12" s="836"/>
      <c r="CO12" s="836"/>
      <c r="CP12" s="831" t="s">
        <v>66</v>
      </c>
      <c r="CQ12" s="831"/>
      <c r="CR12" s="93"/>
      <c r="CS12" s="93"/>
      <c r="CT12" s="94"/>
      <c r="CY12" s="95"/>
      <c r="DM12" s="189"/>
      <c r="DN12" s="189"/>
      <c r="DO12" s="91"/>
    </row>
    <row r="13" spans="2:120" ht="15" customHeight="1">
      <c r="B13" s="256"/>
      <c r="C13" s="810"/>
      <c r="D13" s="810"/>
      <c r="E13" s="810"/>
      <c r="F13" s="810"/>
      <c r="G13" s="830"/>
      <c r="H13" s="830"/>
      <c r="I13" s="830"/>
      <c r="J13" s="830"/>
      <c r="K13" s="1078"/>
      <c r="L13" s="1078"/>
      <c r="M13" s="1078"/>
      <c r="N13" s="1287"/>
      <c r="O13" s="1287"/>
      <c r="P13" s="1287"/>
      <c r="Q13" s="1287"/>
      <c r="R13" s="1287"/>
      <c r="S13" s="96"/>
      <c r="U13" s="832"/>
      <c r="V13" s="832"/>
      <c r="W13" s="1353"/>
      <c r="X13" s="1353"/>
      <c r="Y13" s="1353"/>
      <c r="Z13" s="1353"/>
      <c r="AA13" s="1353"/>
      <c r="AB13" s="1353"/>
      <c r="AC13" s="1353"/>
      <c r="AD13" s="1353"/>
      <c r="AE13" s="1353"/>
      <c r="AF13" s="1353"/>
      <c r="AG13" s="1353"/>
      <c r="AH13" s="832"/>
      <c r="AI13" s="832"/>
      <c r="AJ13" s="95"/>
      <c r="AK13" s="95"/>
      <c r="AL13" s="94"/>
      <c r="AM13" s="1109" t="s">
        <v>68</v>
      </c>
      <c r="AN13" s="1109"/>
      <c r="AO13" s="1109"/>
      <c r="AP13" s="1109"/>
      <c r="AQ13" s="95"/>
      <c r="AR13" s="862" t="str">
        <f>IF('【見本】様式1号(総括請求書)'!AJ12="","",'【見本】様式1号(総括請求書)'!AJ12)</f>
        <v>○×建設株式会社</v>
      </c>
      <c r="AS13" s="862"/>
      <c r="AT13" s="862"/>
      <c r="AU13" s="862"/>
      <c r="AV13" s="862"/>
      <c r="AW13" s="862"/>
      <c r="AX13" s="862"/>
      <c r="AY13" s="862"/>
      <c r="AZ13" s="862"/>
      <c r="BA13" s="862"/>
      <c r="BB13" s="862"/>
      <c r="BC13" s="862"/>
      <c r="BD13" s="862"/>
      <c r="BE13" s="97"/>
      <c r="BF13" s="1075" t="s">
        <v>69</v>
      </c>
      <c r="BG13" s="300"/>
      <c r="BH13" s="259"/>
      <c r="BK13" s="810"/>
      <c r="BL13" s="810"/>
      <c r="BM13" s="810"/>
      <c r="BN13" s="810"/>
      <c r="BO13" s="830"/>
      <c r="BP13" s="830"/>
      <c r="BQ13" s="830"/>
      <c r="BR13" s="830"/>
      <c r="BS13" s="1078"/>
      <c r="BT13" s="1078"/>
      <c r="BU13" s="1078"/>
      <c r="BV13" s="1108"/>
      <c r="BW13" s="1108"/>
      <c r="BX13" s="1108"/>
      <c r="BY13" s="1108"/>
      <c r="BZ13" s="1108"/>
      <c r="CA13" s="96"/>
      <c r="CC13" s="832"/>
      <c r="CD13" s="832"/>
      <c r="CE13" s="837"/>
      <c r="CF13" s="837"/>
      <c r="CG13" s="837"/>
      <c r="CH13" s="837"/>
      <c r="CI13" s="837"/>
      <c r="CJ13" s="837"/>
      <c r="CK13" s="837"/>
      <c r="CL13" s="837"/>
      <c r="CM13" s="837"/>
      <c r="CN13" s="837"/>
      <c r="CO13" s="837"/>
      <c r="CP13" s="832"/>
      <c r="CQ13" s="832"/>
      <c r="CR13" s="95"/>
      <c r="CS13" s="95"/>
      <c r="CT13" s="94"/>
      <c r="CU13" s="1109" t="s">
        <v>68</v>
      </c>
      <c r="CV13" s="1109"/>
      <c r="CW13" s="1109"/>
      <c r="CX13" s="1109"/>
      <c r="CY13" s="95"/>
      <c r="CZ13" s="862" t="str">
        <f>IF(AR13="","",AR13)</f>
        <v>○×建設株式会社</v>
      </c>
      <c r="DA13" s="862"/>
      <c r="DB13" s="862"/>
      <c r="DC13" s="862"/>
      <c r="DD13" s="862"/>
      <c r="DE13" s="862"/>
      <c r="DF13" s="862"/>
      <c r="DG13" s="862"/>
      <c r="DH13" s="862"/>
      <c r="DI13" s="862"/>
      <c r="DJ13" s="862"/>
      <c r="DK13" s="862"/>
      <c r="DL13" s="862"/>
      <c r="DM13" s="97"/>
      <c r="DN13" s="1075" t="s">
        <v>69</v>
      </c>
      <c r="DO13" s="300"/>
      <c r="DP13" s="72"/>
    </row>
    <row r="14" spans="2:120" ht="15" customHeight="1">
      <c r="B14" s="256"/>
      <c r="C14" s="79"/>
      <c r="D14" s="79"/>
      <c r="E14" s="79"/>
      <c r="F14" s="79"/>
      <c r="G14" s="1101"/>
      <c r="H14" s="1101"/>
      <c r="I14" s="1101"/>
      <c r="J14" s="1101"/>
      <c r="K14" s="1101"/>
      <c r="L14" s="1101"/>
      <c r="M14" s="1101"/>
      <c r="N14" s="1101"/>
      <c r="O14" s="1101"/>
      <c r="P14" s="1101"/>
      <c r="Q14" s="1101"/>
      <c r="R14" s="93"/>
      <c r="S14" s="93"/>
      <c r="U14" s="859" t="s">
        <v>70</v>
      </c>
      <c r="V14" s="859"/>
      <c r="W14" s="93"/>
      <c r="X14" s="1102">
        <f>IF(G51="税抜合計",AM53,'様式3号(様式2号つづき)'!AI44)</f>
        <v>1100000</v>
      </c>
      <c r="Y14" s="1102"/>
      <c r="Z14" s="1102"/>
      <c r="AA14" s="1102"/>
      <c r="AB14" s="1102"/>
      <c r="AC14" s="1102"/>
      <c r="AD14" s="1102"/>
      <c r="AE14" s="1102"/>
      <c r="AF14" s="1102"/>
      <c r="AG14" s="1102"/>
      <c r="AH14" s="1102"/>
      <c r="AI14" s="1102"/>
      <c r="AJ14" s="98"/>
      <c r="AK14" s="98"/>
      <c r="AL14" s="99"/>
      <c r="AM14" s="1109"/>
      <c r="AN14" s="1109"/>
      <c r="AO14" s="1109"/>
      <c r="AP14" s="1109"/>
      <c r="AQ14" s="100"/>
      <c r="AR14" s="862" t="str">
        <f>IF('【見本】様式1号(総括請求書)'!AJ13="","",'【見本】様式1号(総括請求書)'!AJ13)</f>
        <v>代表取締役　　○×　△□</v>
      </c>
      <c r="AS14" s="862"/>
      <c r="AT14" s="862"/>
      <c r="AU14" s="862"/>
      <c r="AV14" s="862"/>
      <c r="AW14" s="862"/>
      <c r="AX14" s="862"/>
      <c r="AY14" s="862"/>
      <c r="AZ14" s="862"/>
      <c r="BA14" s="862"/>
      <c r="BB14" s="862"/>
      <c r="BC14" s="862"/>
      <c r="BD14" s="862"/>
      <c r="BE14" s="189"/>
      <c r="BF14" s="1075"/>
      <c r="BG14" s="300"/>
      <c r="BH14" s="259"/>
      <c r="BK14" s="79"/>
      <c r="BL14" s="79"/>
      <c r="BM14" s="79"/>
      <c r="BN14" s="79"/>
      <c r="BO14" s="1105"/>
      <c r="BP14" s="1105"/>
      <c r="BQ14" s="1105"/>
      <c r="BR14" s="1105"/>
      <c r="BS14" s="1105"/>
      <c r="BT14" s="1105"/>
      <c r="BU14" s="1105"/>
      <c r="BV14" s="1105"/>
      <c r="BW14" s="1105"/>
      <c r="BX14" s="1105"/>
      <c r="BY14" s="1105"/>
      <c r="BZ14" s="93"/>
      <c r="CA14" s="93"/>
      <c r="CC14" s="859" t="s">
        <v>70</v>
      </c>
      <c r="CD14" s="859"/>
      <c r="CE14" s="93"/>
      <c r="CF14" s="860">
        <f>IF(X14="","\",X14)</f>
        <v>1100000</v>
      </c>
      <c r="CG14" s="860"/>
      <c r="CH14" s="860"/>
      <c r="CI14" s="860"/>
      <c r="CJ14" s="860"/>
      <c r="CK14" s="860"/>
      <c r="CL14" s="860"/>
      <c r="CM14" s="860"/>
      <c r="CN14" s="860"/>
      <c r="CO14" s="860"/>
      <c r="CP14" s="860"/>
      <c r="CQ14" s="860"/>
      <c r="CR14" s="101"/>
      <c r="CS14" s="101"/>
      <c r="CT14" s="99"/>
      <c r="CU14" s="1109"/>
      <c r="CV14" s="1109"/>
      <c r="CW14" s="1109"/>
      <c r="CX14" s="1109"/>
      <c r="CY14" s="100"/>
      <c r="CZ14" s="862" t="str">
        <f>IF(AR14="","",AR14)</f>
        <v>代表取締役　　○×　△□</v>
      </c>
      <c r="DA14" s="862"/>
      <c r="DB14" s="862"/>
      <c r="DC14" s="862"/>
      <c r="DD14" s="862"/>
      <c r="DE14" s="862"/>
      <c r="DF14" s="862"/>
      <c r="DG14" s="862"/>
      <c r="DH14" s="862"/>
      <c r="DI14" s="862"/>
      <c r="DJ14" s="862"/>
      <c r="DK14" s="862"/>
      <c r="DL14" s="862"/>
      <c r="DM14" s="189"/>
      <c r="DN14" s="1075"/>
      <c r="DO14" s="300"/>
      <c r="DP14" s="72"/>
    </row>
    <row r="15" spans="2:120" ht="3" customHeight="1">
      <c r="B15" s="256"/>
      <c r="C15" s="79"/>
      <c r="D15" s="79"/>
      <c r="E15" s="79"/>
      <c r="F15" s="79"/>
      <c r="G15" s="1286" t="s">
        <v>166</v>
      </c>
      <c r="H15" s="1286"/>
      <c r="I15" s="1286"/>
      <c r="J15" s="1286"/>
      <c r="K15" s="1286"/>
      <c r="L15" s="1286"/>
      <c r="M15" s="1286"/>
      <c r="N15" s="1286"/>
      <c r="O15" s="1286"/>
      <c r="P15" s="1286"/>
      <c r="Q15" s="1286"/>
      <c r="R15" s="93"/>
      <c r="S15" s="93"/>
      <c r="U15" s="831"/>
      <c r="V15" s="831"/>
      <c r="W15" s="93"/>
      <c r="X15" s="1103"/>
      <c r="Y15" s="1103"/>
      <c r="Z15" s="1103"/>
      <c r="AA15" s="1103"/>
      <c r="AB15" s="1103"/>
      <c r="AC15" s="1103"/>
      <c r="AD15" s="1103"/>
      <c r="AE15" s="1103"/>
      <c r="AF15" s="1103"/>
      <c r="AG15" s="1103"/>
      <c r="AH15" s="1103"/>
      <c r="AI15" s="1103"/>
      <c r="AJ15" s="98"/>
      <c r="AK15" s="98"/>
      <c r="AL15" s="99"/>
      <c r="AM15" s="1109"/>
      <c r="AN15" s="1109"/>
      <c r="AO15" s="1109"/>
      <c r="AP15" s="1109"/>
      <c r="AQ15" s="100"/>
      <c r="BE15" s="189"/>
      <c r="BF15" s="72"/>
      <c r="BG15" s="300"/>
      <c r="BH15" s="259"/>
      <c r="BK15" s="79"/>
      <c r="BL15" s="79"/>
      <c r="BM15" s="79"/>
      <c r="BN15" s="79"/>
      <c r="BO15" s="1107" t="str">
        <f>IF(G15="","",G15)</f>
        <v>○×小学校改築工事</v>
      </c>
      <c r="BP15" s="1107"/>
      <c r="BQ15" s="1107"/>
      <c r="BR15" s="1107"/>
      <c r="BS15" s="1107"/>
      <c r="BT15" s="1107"/>
      <c r="BU15" s="1107"/>
      <c r="BV15" s="1107"/>
      <c r="BW15" s="1107"/>
      <c r="BX15" s="1107"/>
      <c r="BY15" s="1107"/>
      <c r="BZ15" s="93"/>
      <c r="CA15" s="93"/>
      <c r="CC15" s="831"/>
      <c r="CD15" s="831"/>
      <c r="CE15" s="93"/>
      <c r="CF15" s="860"/>
      <c r="CG15" s="860"/>
      <c r="CH15" s="860"/>
      <c r="CI15" s="860"/>
      <c r="CJ15" s="860"/>
      <c r="CK15" s="860"/>
      <c r="CL15" s="860"/>
      <c r="CM15" s="860"/>
      <c r="CN15" s="860"/>
      <c r="CO15" s="860"/>
      <c r="CP15" s="860"/>
      <c r="CQ15" s="860"/>
      <c r="CR15" s="101"/>
      <c r="CS15" s="101"/>
      <c r="CT15" s="99"/>
      <c r="CU15" s="1109"/>
      <c r="CV15" s="1109"/>
      <c r="CW15" s="1109"/>
      <c r="CX15" s="1109"/>
      <c r="CY15" s="100"/>
      <c r="DM15" s="189"/>
      <c r="DN15" s="72"/>
      <c r="DO15" s="300"/>
      <c r="DP15" s="72"/>
    </row>
    <row r="16" spans="2:120" ht="13.5" customHeight="1">
      <c r="B16" s="256"/>
      <c r="C16" s="810" t="s">
        <v>71</v>
      </c>
      <c r="D16" s="810"/>
      <c r="E16" s="810"/>
      <c r="F16" s="810"/>
      <c r="G16" s="1287"/>
      <c r="H16" s="1287"/>
      <c r="I16" s="1287"/>
      <c r="J16" s="1287"/>
      <c r="K16" s="1287"/>
      <c r="L16" s="1287"/>
      <c r="M16" s="1287"/>
      <c r="N16" s="1287"/>
      <c r="O16" s="1287"/>
      <c r="P16" s="1287"/>
      <c r="Q16" s="1287"/>
      <c r="R16" s="832" t="s">
        <v>72</v>
      </c>
      <c r="S16" s="832"/>
      <c r="T16" s="102"/>
      <c r="U16" s="832"/>
      <c r="V16" s="832"/>
      <c r="W16" s="103"/>
      <c r="X16" s="1104"/>
      <c r="Y16" s="1104"/>
      <c r="Z16" s="1104"/>
      <c r="AA16" s="1104"/>
      <c r="AB16" s="1104"/>
      <c r="AC16" s="1104"/>
      <c r="AD16" s="1104"/>
      <c r="AE16" s="1104"/>
      <c r="AF16" s="1104"/>
      <c r="AG16" s="1104"/>
      <c r="AH16" s="1104"/>
      <c r="AI16" s="1104"/>
      <c r="AJ16" s="98"/>
      <c r="AK16" s="98"/>
      <c r="AL16" s="99"/>
      <c r="AM16" s="1106" t="s">
        <v>150</v>
      </c>
      <c r="AN16" s="1106"/>
      <c r="AO16" s="1106"/>
      <c r="AP16" s="1106"/>
      <c r="AQ16" s="1106"/>
      <c r="AR16" s="1106"/>
      <c r="AS16" s="1106"/>
      <c r="AT16" s="1106"/>
      <c r="AU16" s="1106"/>
      <c r="AV16" s="1106"/>
      <c r="AW16" s="1106"/>
      <c r="AX16" s="1106"/>
      <c r="AY16" s="1076" t="str">
        <f>IF('【見本】様式1号(総括請求書)'!AP17="","",'【見本】様式1号(総括請求書)'!AP17)</f>
        <v>T123456789012</v>
      </c>
      <c r="AZ16" s="1076"/>
      <c r="BA16" s="1076"/>
      <c r="BB16" s="1076"/>
      <c r="BC16" s="1076"/>
      <c r="BD16" s="1076"/>
      <c r="BE16" s="1076"/>
      <c r="BF16" s="1076"/>
      <c r="BG16" s="300"/>
      <c r="BH16" s="259"/>
      <c r="BK16" s="810" t="s">
        <v>71</v>
      </c>
      <c r="BL16" s="810"/>
      <c r="BM16" s="810"/>
      <c r="BN16" s="810"/>
      <c r="BO16" s="1108"/>
      <c r="BP16" s="1108"/>
      <c r="BQ16" s="1108"/>
      <c r="BR16" s="1108"/>
      <c r="BS16" s="1108"/>
      <c r="BT16" s="1108"/>
      <c r="BU16" s="1108"/>
      <c r="BV16" s="1108"/>
      <c r="BW16" s="1108"/>
      <c r="BX16" s="1108"/>
      <c r="BY16" s="1108"/>
      <c r="BZ16" s="832" t="s">
        <v>72</v>
      </c>
      <c r="CA16" s="832"/>
      <c r="CB16" s="102"/>
      <c r="CC16" s="832"/>
      <c r="CD16" s="832"/>
      <c r="CE16" s="260"/>
      <c r="CF16" s="861"/>
      <c r="CG16" s="861"/>
      <c r="CH16" s="861"/>
      <c r="CI16" s="861"/>
      <c r="CJ16" s="861"/>
      <c r="CK16" s="861"/>
      <c r="CL16" s="861"/>
      <c r="CM16" s="861"/>
      <c r="CN16" s="861"/>
      <c r="CO16" s="861"/>
      <c r="CP16" s="861"/>
      <c r="CQ16" s="861"/>
      <c r="CR16" s="101"/>
      <c r="CS16" s="101"/>
      <c r="CT16" s="99"/>
      <c r="CU16" s="1106" t="s">
        <v>150</v>
      </c>
      <c r="CV16" s="1106"/>
      <c r="CW16" s="1106"/>
      <c r="CX16" s="1106"/>
      <c r="CY16" s="1106"/>
      <c r="CZ16" s="1106"/>
      <c r="DA16" s="1106"/>
      <c r="DB16" s="1106"/>
      <c r="DC16" s="1106"/>
      <c r="DD16" s="1106"/>
      <c r="DE16" s="1106"/>
      <c r="DF16" s="1106"/>
      <c r="DG16" s="1076" t="str">
        <f>IF(AY16="","",AY16)</f>
        <v>T123456789012</v>
      </c>
      <c r="DH16" s="1076"/>
      <c r="DI16" s="1076"/>
      <c r="DJ16" s="1076"/>
      <c r="DK16" s="1076"/>
      <c r="DL16" s="1076"/>
      <c r="DM16" s="1076"/>
      <c r="DN16" s="1076"/>
      <c r="DO16" s="300"/>
      <c r="DP16" s="72"/>
    </row>
    <row r="17" spans="2:120" ht="3" customHeight="1" thickBot="1">
      <c r="B17" s="256"/>
      <c r="C17" s="77"/>
      <c r="D17" s="77"/>
      <c r="E17" s="77"/>
      <c r="F17" s="77"/>
      <c r="G17" s="104"/>
      <c r="H17" s="104"/>
      <c r="I17" s="104"/>
      <c r="J17" s="77"/>
      <c r="K17" s="77"/>
      <c r="L17" s="77"/>
      <c r="M17" s="104"/>
      <c r="N17" s="77"/>
      <c r="O17" s="104"/>
      <c r="P17" s="77"/>
      <c r="Q17" s="77"/>
      <c r="R17" s="77"/>
      <c r="S17" s="105"/>
      <c r="T17" s="102"/>
      <c r="W17" s="93"/>
      <c r="X17" s="93"/>
      <c r="Y17" s="93"/>
      <c r="Z17" s="93"/>
      <c r="AA17" s="93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106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107"/>
      <c r="BA17" s="303"/>
      <c r="BB17" s="303"/>
      <c r="BC17" s="303"/>
      <c r="BD17" s="303"/>
      <c r="BE17" s="303"/>
      <c r="BF17" s="303"/>
      <c r="BG17" s="108"/>
      <c r="BH17" s="259"/>
      <c r="BK17" s="77"/>
      <c r="BL17" s="77"/>
      <c r="BM17" s="77"/>
      <c r="BN17" s="77"/>
      <c r="BO17" s="104"/>
      <c r="BP17" s="104"/>
      <c r="BQ17" s="104"/>
      <c r="BR17" s="77"/>
      <c r="BS17" s="77"/>
      <c r="BT17" s="77"/>
      <c r="BU17" s="104"/>
      <c r="BV17" s="77"/>
      <c r="BW17" s="104"/>
      <c r="BX17" s="77"/>
      <c r="BY17" s="77"/>
      <c r="BZ17" s="77"/>
      <c r="CA17" s="105"/>
      <c r="CB17" s="102"/>
      <c r="CE17" s="93"/>
      <c r="CF17" s="93"/>
      <c r="CG17" s="93"/>
      <c r="CH17" s="93"/>
      <c r="CI17" s="93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6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107"/>
      <c r="DI17" s="303"/>
      <c r="DJ17" s="303"/>
      <c r="DK17" s="303"/>
      <c r="DL17" s="303"/>
      <c r="DM17" s="303"/>
      <c r="DN17" s="303"/>
      <c r="DO17" s="108"/>
      <c r="DP17" s="72"/>
    </row>
    <row r="18" spans="2:120" ht="5.25" customHeight="1" thickBot="1">
      <c r="B18" s="256"/>
      <c r="C18" s="77"/>
      <c r="D18" s="77"/>
      <c r="E18" s="77"/>
      <c r="F18" s="77"/>
      <c r="G18" s="104"/>
      <c r="H18" s="104"/>
      <c r="I18" s="104"/>
      <c r="J18" s="77"/>
      <c r="K18" s="77"/>
      <c r="L18" s="77"/>
      <c r="M18" s="104"/>
      <c r="N18" s="77"/>
      <c r="O18" s="104"/>
      <c r="P18" s="77"/>
      <c r="Q18" s="77"/>
      <c r="R18" s="77"/>
      <c r="S18" s="105"/>
      <c r="T18" s="102"/>
      <c r="W18" s="93"/>
      <c r="X18" s="93"/>
      <c r="Y18" s="93"/>
      <c r="Z18" s="93"/>
      <c r="AA18" s="93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109"/>
      <c r="AM18" s="190"/>
      <c r="AN18" s="190"/>
      <c r="AO18" s="190"/>
      <c r="AP18" s="190"/>
      <c r="AQ18" s="72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72"/>
      <c r="BH18" s="259"/>
      <c r="BK18" s="261"/>
      <c r="BL18" s="261"/>
      <c r="BM18" s="261"/>
      <c r="BN18" s="261"/>
      <c r="BO18" s="262"/>
      <c r="BP18" s="262"/>
      <c r="BQ18" s="262"/>
      <c r="BR18" s="261"/>
      <c r="BS18" s="261"/>
      <c r="BT18" s="261"/>
      <c r="BU18" s="262"/>
      <c r="BV18" s="261"/>
      <c r="BW18" s="262"/>
      <c r="BX18" s="261"/>
      <c r="BY18" s="261"/>
      <c r="BZ18" s="261"/>
      <c r="CA18" s="263"/>
      <c r="CB18" s="264"/>
      <c r="CE18" s="93"/>
      <c r="CF18" s="93"/>
      <c r="CG18" s="93"/>
      <c r="CH18" s="93"/>
      <c r="CI18" s="93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10"/>
      <c r="CU18" s="190"/>
      <c r="CV18" s="190"/>
      <c r="CW18" s="190"/>
      <c r="CX18" s="190"/>
      <c r="CY18" s="72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72"/>
      <c r="DP18" s="72"/>
    </row>
    <row r="19" spans="2:120" ht="5.25" customHeight="1">
      <c r="B19" s="256"/>
      <c r="C19" s="867" t="s">
        <v>120</v>
      </c>
      <c r="D19" s="868"/>
      <c r="E19" s="868"/>
      <c r="F19" s="868"/>
      <c r="G19" s="868"/>
      <c r="H19" s="868"/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8"/>
      <c r="AI19" s="868"/>
      <c r="AJ19" s="868"/>
      <c r="AK19" s="868"/>
      <c r="AL19" s="868"/>
      <c r="AM19" s="868"/>
      <c r="AN19" s="868"/>
      <c r="AO19" s="868"/>
      <c r="AP19" s="868"/>
      <c r="AQ19" s="868"/>
      <c r="AR19" s="868"/>
      <c r="AS19" s="868"/>
      <c r="AT19" s="868"/>
      <c r="AU19" s="868"/>
      <c r="AV19" s="868"/>
      <c r="AW19" s="868"/>
      <c r="AX19" s="868"/>
      <c r="AY19" s="868"/>
      <c r="AZ19" s="868"/>
      <c r="BA19" s="868"/>
      <c r="BB19" s="868"/>
      <c r="BC19" s="868"/>
      <c r="BD19" s="868"/>
      <c r="BE19" s="868"/>
      <c r="BF19" s="868"/>
      <c r="BG19" s="869"/>
      <c r="BH19" s="259"/>
      <c r="BK19" s="873" t="s">
        <v>120</v>
      </c>
      <c r="BL19" s="874"/>
      <c r="BM19" s="874"/>
      <c r="BN19" s="874"/>
      <c r="BO19" s="874"/>
      <c r="BP19" s="874"/>
      <c r="BQ19" s="874"/>
      <c r="BR19" s="874"/>
      <c r="BS19" s="874"/>
      <c r="BT19" s="874"/>
      <c r="BU19" s="874"/>
      <c r="BV19" s="874"/>
      <c r="BW19" s="874"/>
      <c r="BX19" s="874"/>
      <c r="BY19" s="874"/>
      <c r="BZ19" s="874"/>
      <c r="CA19" s="874"/>
      <c r="CB19" s="874"/>
      <c r="CC19" s="874"/>
      <c r="CD19" s="874"/>
      <c r="CE19" s="874"/>
      <c r="CF19" s="874"/>
      <c r="CG19" s="874"/>
      <c r="CH19" s="874"/>
      <c r="CI19" s="874"/>
      <c r="CJ19" s="874"/>
      <c r="CK19" s="874"/>
      <c r="CL19" s="874"/>
      <c r="CM19" s="874"/>
      <c r="CN19" s="874"/>
      <c r="CO19" s="874"/>
      <c r="CP19" s="874"/>
      <c r="CQ19" s="874"/>
      <c r="CR19" s="874"/>
      <c r="CS19" s="874"/>
      <c r="CT19" s="874"/>
      <c r="CU19" s="874"/>
      <c r="CV19" s="874"/>
      <c r="CW19" s="874"/>
      <c r="CX19" s="874"/>
      <c r="CY19" s="874"/>
      <c r="CZ19" s="874"/>
      <c r="DA19" s="874"/>
      <c r="DB19" s="874"/>
      <c r="DC19" s="874"/>
      <c r="DD19" s="874"/>
      <c r="DE19" s="874"/>
      <c r="DF19" s="874"/>
      <c r="DG19" s="874"/>
      <c r="DH19" s="874"/>
      <c r="DI19" s="874"/>
      <c r="DJ19" s="874"/>
      <c r="DK19" s="874"/>
      <c r="DL19" s="874"/>
      <c r="DM19" s="874"/>
      <c r="DN19" s="874"/>
      <c r="DO19" s="875"/>
      <c r="DP19" s="72"/>
    </row>
    <row r="20" spans="2:120" ht="7.5" customHeight="1">
      <c r="B20" s="256"/>
      <c r="C20" s="870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871"/>
      <c r="Q20" s="871"/>
      <c r="R20" s="871"/>
      <c r="S20" s="871"/>
      <c r="T20" s="871"/>
      <c r="U20" s="871"/>
      <c r="V20" s="871"/>
      <c r="W20" s="871"/>
      <c r="X20" s="871"/>
      <c r="Y20" s="871"/>
      <c r="Z20" s="871"/>
      <c r="AA20" s="871"/>
      <c r="AB20" s="871"/>
      <c r="AC20" s="871"/>
      <c r="AD20" s="871"/>
      <c r="AE20" s="871"/>
      <c r="AF20" s="871"/>
      <c r="AG20" s="871"/>
      <c r="AH20" s="871"/>
      <c r="AI20" s="871"/>
      <c r="AJ20" s="871"/>
      <c r="AK20" s="871"/>
      <c r="AL20" s="871"/>
      <c r="AM20" s="871"/>
      <c r="AN20" s="871"/>
      <c r="AO20" s="871"/>
      <c r="AP20" s="871"/>
      <c r="AQ20" s="871"/>
      <c r="AR20" s="871"/>
      <c r="AS20" s="871"/>
      <c r="AT20" s="871"/>
      <c r="AU20" s="871"/>
      <c r="AV20" s="871"/>
      <c r="AW20" s="871"/>
      <c r="AX20" s="871"/>
      <c r="AY20" s="871"/>
      <c r="AZ20" s="871"/>
      <c r="BA20" s="871"/>
      <c r="BB20" s="871"/>
      <c r="BC20" s="871"/>
      <c r="BD20" s="871"/>
      <c r="BE20" s="871"/>
      <c r="BF20" s="871"/>
      <c r="BG20" s="872"/>
      <c r="BH20" s="265"/>
      <c r="BK20" s="876"/>
      <c r="BL20" s="877"/>
      <c r="BM20" s="877"/>
      <c r="BN20" s="877"/>
      <c r="BO20" s="877"/>
      <c r="BP20" s="877"/>
      <c r="BQ20" s="877"/>
      <c r="BR20" s="877"/>
      <c r="BS20" s="877"/>
      <c r="BT20" s="877"/>
      <c r="BU20" s="877"/>
      <c r="BV20" s="877"/>
      <c r="BW20" s="877"/>
      <c r="BX20" s="877"/>
      <c r="BY20" s="877"/>
      <c r="BZ20" s="877"/>
      <c r="CA20" s="877"/>
      <c r="CB20" s="877"/>
      <c r="CC20" s="877"/>
      <c r="CD20" s="877"/>
      <c r="CE20" s="877"/>
      <c r="CF20" s="877"/>
      <c r="CG20" s="877"/>
      <c r="CH20" s="877"/>
      <c r="CI20" s="877"/>
      <c r="CJ20" s="877"/>
      <c r="CK20" s="877"/>
      <c r="CL20" s="877"/>
      <c r="CM20" s="877"/>
      <c r="CN20" s="877"/>
      <c r="CO20" s="877"/>
      <c r="CP20" s="877"/>
      <c r="CQ20" s="877"/>
      <c r="CR20" s="877"/>
      <c r="CS20" s="877"/>
      <c r="CT20" s="877"/>
      <c r="CU20" s="877"/>
      <c r="CV20" s="877"/>
      <c r="CW20" s="877"/>
      <c r="CX20" s="877"/>
      <c r="CY20" s="877"/>
      <c r="CZ20" s="877"/>
      <c r="DA20" s="877"/>
      <c r="DB20" s="877"/>
      <c r="DC20" s="877"/>
      <c r="DD20" s="877"/>
      <c r="DE20" s="877"/>
      <c r="DF20" s="877"/>
      <c r="DG20" s="877"/>
      <c r="DH20" s="877"/>
      <c r="DI20" s="877"/>
      <c r="DJ20" s="877"/>
      <c r="DK20" s="877"/>
      <c r="DL20" s="877"/>
      <c r="DM20" s="877"/>
      <c r="DN20" s="877"/>
      <c r="DO20" s="878"/>
      <c r="DP20" s="111"/>
    </row>
    <row r="21" spans="2:120" s="112" customFormat="1" ht="12" customHeight="1">
      <c r="B21" s="266"/>
      <c r="C21" s="863" t="s">
        <v>73</v>
      </c>
      <c r="D21" s="864"/>
      <c r="E21" s="864"/>
      <c r="F21" s="864"/>
      <c r="G21" s="864"/>
      <c r="H21" s="864"/>
      <c r="I21" s="865"/>
      <c r="J21" s="847" t="s">
        <v>74</v>
      </c>
      <c r="K21" s="864"/>
      <c r="L21" s="865"/>
      <c r="M21" s="846" t="s">
        <v>134</v>
      </c>
      <c r="N21" s="846"/>
      <c r="O21" s="846"/>
      <c r="P21" s="846"/>
      <c r="Q21" s="846"/>
      <c r="R21" s="846"/>
      <c r="S21" s="846"/>
      <c r="T21" s="846" t="s">
        <v>75</v>
      </c>
      <c r="U21" s="846"/>
      <c r="V21" s="846"/>
      <c r="W21" s="846"/>
      <c r="X21" s="866" t="s">
        <v>76</v>
      </c>
      <c r="Y21" s="866"/>
      <c r="Z21" s="866"/>
      <c r="AA21" s="866"/>
      <c r="AB21" s="866"/>
      <c r="AC21" s="866"/>
      <c r="AD21" s="866"/>
      <c r="AE21" s="866"/>
      <c r="AF21" s="846" t="s">
        <v>116</v>
      </c>
      <c r="AG21" s="846"/>
      <c r="AH21" s="846"/>
      <c r="AI21" s="846"/>
      <c r="AJ21" s="846"/>
      <c r="AK21" s="846"/>
      <c r="AL21" s="846"/>
      <c r="AM21" s="846" t="s">
        <v>77</v>
      </c>
      <c r="AN21" s="846"/>
      <c r="AO21" s="846"/>
      <c r="AP21" s="846"/>
      <c r="AQ21" s="846"/>
      <c r="AR21" s="846"/>
      <c r="AS21" s="846"/>
      <c r="AT21" s="846"/>
      <c r="AU21" s="846" t="s">
        <v>78</v>
      </c>
      <c r="AV21" s="846"/>
      <c r="AW21" s="846"/>
      <c r="AX21" s="846"/>
      <c r="AY21" s="846"/>
      <c r="AZ21" s="846"/>
      <c r="BA21" s="846"/>
      <c r="BB21" s="846" t="s">
        <v>79</v>
      </c>
      <c r="BC21" s="846"/>
      <c r="BD21" s="846"/>
      <c r="BE21" s="847"/>
      <c r="BF21" s="847"/>
      <c r="BG21" s="879"/>
      <c r="BH21" s="267"/>
      <c r="BK21" s="880" t="s">
        <v>73</v>
      </c>
      <c r="BL21" s="864"/>
      <c r="BM21" s="864"/>
      <c r="BN21" s="864"/>
      <c r="BO21" s="864"/>
      <c r="BP21" s="864"/>
      <c r="BQ21" s="865"/>
      <c r="BR21" s="847" t="s">
        <v>74</v>
      </c>
      <c r="BS21" s="864"/>
      <c r="BT21" s="865"/>
      <c r="BU21" s="846" t="s">
        <v>134</v>
      </c>
      <c r="BV21" s="846"/>
      <c r="BW21" s="846"/>
      <c r="BX21" s="846"/>
      <c r="BY21" s="846"/>
      <c r="BZ21" s="846"/>
      <c r="CA21" s="846"/>
      <c r="CB21" s="846" t="s">
        <v>75</v>
      </c>
      <c r="CC21" s="846"/>
      <c r="CD21" s="846"/>
      <c r="CE21" s="846"/>
      <c r="CF21" s="866" t="s">
        <v>76</v>
      </c>
      <c r="CG21" s="866"/>
      <c r="CH21" s="866"/>
      <c r="CI21" s="866"/>
      <c r="CJ21" s="866"/>
      <c r="CK21" s="866"/>
      <c r="CL21" s="866"/>
      <c r="CM21" s="866"/>
      <c r="CN21" s="846" t="s">
        <v>116</v>
      </c>
      <c r="CO21" s="846"/>
      <c r="CP21" s="846"/>
      <c r="CQ21" s="846"/>
      <c r="CR21" s="846"/>
      <c r="CS21" s="846"/>
      <c r="CT21" s="846"/>
      <c r="CU21" s="846" t="s">
        <v>77</v>
      </c>
      <c r="CV21" s="846"/>
      <c r="CW21" s="846"/>
      <c r="CX21" s="846"/>
      <c r="CY21" s="846"/>
      <c r="CZ21" s="846"/>
      <c r="DA21" s="846"/>
      <c r="DB21" s="846"/>
      <c r="DC21" s="846"/>
      <c r="DD21" s="846" t="s">
        <v>78</v>
      </c>
      <c r="DE21" s="846"/>
      <c r="DF21" s="846"/>
      <c r="DG21" s="846"/>
      <c r="DH21" s="846"/>
      <c r="DI21" s="846"/>
      <c r="DJ21" s="846" t="s">
        <v>79</v>
      </c>
      <c r="DK21" s="846"/>
      <c r="DL21" s="846"/>
      <c r="DM21" s="847"/>
      <c r="DN21" s="847"/>
      <c r="DO21" s="848"/>
      <c r="DP21" s="113"/>
    </row>
    <row r="22" spans="2:120" ht="13.5" customHeight="1">
      <c r="B22" s="256"/>
      <c r="C22" s="1332"/>
      <c r="D22" s="851" t="s">
        <v>80</v>
      </c>
      <c r="E22" s="851"/>
      <c r="F22" s="1334"/>
      <c r="G22" s="1334"/>
      <c r="H22" s="855" t="s">
        <v>80</v>
      </c>
      <c r="I22" s="1336"/>
      <c r="J22" s="948" t="s">
        <v>81</v>
      </c>
      <c r="K22" s="1338"/>
      <c r="L22" s="952" t="s">
        <v>82</v>
      </c>
      <c r="M22" s="1340"/>
      <c r="N22" s="1341"/>
      <c r="O22" s="1341"/>
      <c r="P22" s="1341"/>
      <c r="Q22" s="1341"/>
      <c r="R22" s="1341"/>
      <c r="S22" s="1342"/>
      <c r="T22" s="1346"/>
      <c r="U22" s="1347"/>
      <c r="V22" s="1347"/>
      <c r="W22" s="1348"/>
      <c r="X22" s="897" t="str">
        <f>IF(M22="","",M22+T22)</f>
        <v/>
      </c>
      <c r="Y22" s="898"/>
      <c r="Z22" s="898"/>
      <c r="AA22" s="898"/>
      <c r="AB22" s="898"/>
      <c r="AC22" s="898"/>
      <c r="AD22" s="898"/>
      <c r="AE22" s="899"/>
      <c r="AF22" s="1340"/>
      <c r="AG22" s="1341"/>
      <c r="AH22" s="1341"/>
      <c r="AI22" s="1341"/>
      <c r="AJ22" s="1341"/>
      <c r="AK22" s="1341"/>
      <c r="AL22" s="1342"/>
      <c r="AM22" s="881" t="str">
        <f>IF(M22="","",IF(AM53="",'様式3号(様式2号つづき)'!AI44,AM53))</f>
        <v/>
      </c>
      <c r="AN22" s="882"/>
      <c r="AO22" s="882"/>
      <c r="AP22" s="882"/>
      <c r="AQ22" s="882"/>
      <c r="AR22" s="882"/>
      <c r="AS22" s="882"/>
      <c r="AT22" s="887"/>
      <c r="AU22" s="897" t="str">
        <f>IF(M22="","",AF22+AM22)</f>
        <v/>
      </c>
      <c r="AV22" s="898"/>
      <c r="AW22" s="898"/>
      <c r="AX22" s="898"/>
      <c r="AY22" s="898"/>
      <c r="AZ22" s="898"/>
      <c r="BA22" s="899"/>
      <c r="BB22" s="897" t="str">
        <f>IF(M22="","",X22-AU22)</f>
        <v/>
      </c>
      <c r="BC22" s="898"/>
      <c r="BD22" s="898"/>
      <c r="BE22" s="898"/>
      <c r="BF22" s="898"/>
      <c r="BG22" s="903"/>
      <c r="BH22" s="114"/>
      <c r="BK22" s="909" t="str">
        <f>IF(C22="","",C22)</f>
        <v/>
      </c>
      <c r="BL22" s="911" t="s">
        <v>80</v>
      </c>
      <c r="BM22" s="911"/>
      <c r="BN22" s="936" t="str">
        <f>IF(F22="","",F22)</f>
        <v/>
      </c>
      <c r="BO22" s="936" t="str">
        <f>IF(G22="","",G22)</f>
        <v/>
      </c>
      <c r="BP22" s="938" t="s">
        <v>83</v>
      </c>
      <c r="BQ22" s="940" t="str">
        <f>IF(I22="","",I22)</f>
        <v/>
      </c>
      <c r="BR22" s="942" t="s">
        <v>81</v>
      </c>
      <c r="BS22" s="944" t="str">
        <f>IF(K22="","",K22)</f>
        <v/>
      </c>
      <c r="BT22" s="946" t="s">
        <v>82</v>
      </c>
      <c r="BU22" s="881" t="str">
        <f t="shared" ref="BU22:DA22" si="0">IF(M22="","",M22)</f>
        <v/>
      </c>
      <c r="BV22" s="882" t="str">
        <f t="shared" si="0"/>
        <v/>
      </c>
      <c r="BW22" s="882" t="str">
        <f t="shared" si="0"/>
        <v/>
      </c>
      <c r="BX22" s="882" t="str">
        <f t="shared" si="0"/>
        <v/>
      </c>
      <c r="BY22" s="882" t="str">
        <f t="shared" si="0"/>
        <v/>
      </c>
      <c r="BZ22" s="882" t="str">
        <f t="shared" si="0"/>
        <v/>
      </c>
      <c r="CA22" s="887" t="str">
        <f t="shared" si="0"/>
        <v/>
      </c>
      <c r="CB22" s="905" t="str">
        <f t="shared" si="0"/>
        <v/>
      </c>
      <c r="CC22" s="905" t="str">
        <f t="shared" si="0"/>
        <v/>
      </c>
      <c r="CD22" s="905" t="str">
        <f t="shared" si="0"/>
        <v/>
      </c>
      <c r="CE22" s="905" t="str">
        <f t="shared" si="0"/>
        <v/>
      </c>
      <c r="CF22" s="907" t="str">
        <f t="shared" si="0"/>
        <v/>
      </c>
      <c r="CG22" s="907" t="str">
        <f t="shared" si="0"/>
        <v/>
      </c>
      <c r="CH22" s="907" t="str">
        <f t="shared" si="0"/>
        <v/>
      </c>
      <c r="CI22" s="907" t="str">
        <f t="shared" si="0"/>
        <v/>
      </c>
      <c r="CJ22" s="907" t="str">
        <f t="shared" si="0"/>
        <v/>
      </c>
      <c r="CK22" s="907" t="str">
        <f t="shared" si="0"/>
        <v/>
      </c>
      <c r="CL22" s="907" t="str">
        <f t="shared" si="0"/>
        <v/>
      </c>
      <c r="CM22" s="907" t="str">
        <f t="shared" si="0"/>
        <v/>
      </c>
      <c r="CN22" s="907" t="str">
        <f t="shared" si="0"/>
        <v/>
      </c>
      <c r="CO22" s="907" t="str">
        <f t="shared" si="0"/>
        <v/>
      </c>
      <c r="CP22" s="907" t="str">
        <f t="shared" si="0"/>
        <v/>
      </c>
      <c r="CQ22" s="907" t="str">
        <f t="shared" si="0"/>
        <v/>
      </c>
      <c r="CR22" s="907" t="str">
        <f t="shared" si="0"/>
        <v/>
      </c>
      <c r="CS22" s="907" t="str">
        <f t="shared" si="0"/>
        <v/>
      </c>
      <c r="CT22" s="907" t="str">
        <f t="shared" si="0"/>
        <v/>
      </c>
      <c r="CU22" s="907" t="str">
        <f t="shared" si="0"/>
        <v/>
      </c>
      <c r="CV22" s="907" t="str">
        <f t="shared" si="0"/>
        <v/>
      </c>
      <c r="CW22" s="907" t="str">
        <f t="shared" si="0"/>
        <v/>
      </c>
      <c r="CX22" s="907" t="str">
        <f t="shared" si="0"/>
        <v/>
      </c>
      <c r="CY22" s="907" t="str">
        <f t="shared" si="0"/>
        <v/>
      </c>
      <c r="CZ22" s="907" t="str">
        <f t="shared" si="0"/>
        <v/>
      </c>
      <c r="DA22" s="907" t="str">
        <f t="shared" si="0"/>
        <v/>
      </c>
      <c r="DB22" s="907"/>
      <c r="DC22" s="907" t="str">
        <f>IF(AT22="","",AT22)</f>
        <v/>
      </c>
      <c r="DD22" s="907" t="str">
        <f>IF(AU22="","",AU22)</f>
        <v/>
      </c>
      <c r="DE22" s="907" t="str">
        <f>IF(AV22="","",AV22)</f>
        <v/>
      </c>
      <c r="DF22" s="907" t="str">
        <f>IF(AW22="","",AW22)</f>
        <v/>
      </c>
      <c r="DG22" s="907" t="str">
        <f>IF(AX22="","",AX22)</f>
        <v/>
      </c>
      <c r="DH22" s="907" t="str">
        <f t="shared" ref="DH22:DL22" si="1">IF(AZ22="","",AZ22)</f>
        <v/>
      </c>
      <c r="DI22" s="907" t="str">
        <f t="shared" si="1"/>
        <v/>
      </c>
      <c r="DJ22" s="881" t="str">
        <f t="shared" si="1"/>
        <v/>
      </c>
      <c r="DK22" s="882" t="str">
        <f t="shared" si="1"/>
        <v/>
      </c>
      <c r="DL22" s="882" t="str">
        <f t="shared" si="1"/>
        <v/>
      </c>
      <c r="DM22" s="882"/>
      <c r="DN22" s="882"/>
      <c r="DO22" s="883" t="str">
        <f>IF(BG22="","",BG22)</f>
        <v/>
      </c>
      <c r="DP22" s="115"/>
    </row>
    <row r="23" spans="2:120" ht="14.25" customHeight="1" thickBot="1">
      <c r="B23" s="256"/>
      <c r="C23" s="1333"/>
      <c r="D23" s="852"/>
      <c r="E23" s="852"/>
      <c r="F23" s="1335"/>
      <c r="G23" s="1335"/>
      <c r="H23" s="856"/>
      <c r="I23" s="1337"/>
      <c r="J23" s="949"/>
      <c r="K23" s="1339"/>
      <c r="L23" s="953"/>
      <c r="M23" s="1343"/>
      <c r="N23" s="1344"/>
      <c r="O23" s="1344"/>
      <c r="P23" s="1344"/>
      <c r="Q23" s="1344"/>
      <c r="R23" s="1344"/>
      <c r="S23" s="1345"/>
      <c r="T23" s="1349"/>
      <c r="U23" s="1350"/>
      <c r="V23" s="1350"/>
      <c r="W23" s="1351"/>
      <c r="X23" s="900"/>
      <c r="Y23" s="901"/>
      <c r="Z23" s="901"/>
      <c r="AA23" s="901"/>
      <c r="AB23" s="901"/>
      <c r="AC23" s="901"/>
      <c r="AD23" s="901"/>
      <c r="AE23" s="902"/>
      <c r="AF23" s="1343"/>
      <c r="AG23" s="1344"/>
      <c r="AH23" s="1344"/>
      <c r="AI23" s="1344"/>
      <c r="AJ23" s="1344"/>
      <c r="AK23" s="1344"/>
      <c r="AL23" s="1345"/>
      <c r="AM23" s="884"/>
      <c r="AN23" s="885"/>
      <c r="AO23" s="885"/>
      <c r="AP23" s="885"/>
      <c r="AQ23" s="885"/>
      <c r="AR23" s="885"/>
      <c r="AS23" s="885"/>
      <c r="AT23" s="966"/>
      <c r="AU23" s="900"/>
      <c r="AV23" s="901"/>
      <c r="AW23" s="901"/>
      <c r="AX23" s="901"/>
      <c r="AY23" s="901"/>
      <c r="AZ23" s="901"/>
      <c r="BA23" s="902"/>
      <c r="BB23" s="900"/>
      <c r="BC23" s="901"/>
      <c r="BD23" s="901"/>
      <c r="BE23" s="901"/>
      <c r="BF23" s="901"/>
      <c r="BG23" s="904"/>
      <c r="BH23" s="114"/>
      <c r="BK23" s="910"/>
      <c r="BL23" s="912"/>
      <c r="BM23" s="912"/>
      <c r="BN23" s="937"/>
      <c r="BO23" s="937"/>
      <c r="BP23" s="939"/>
      <c r="BQ23" s="941"/>
      <c r="BR23" s="943"/>
      <c r="BS23" s="945"/>
      <c r="BT23" s="947"/>
      <c r="BU23" s="888"/>
      <c r="BV23" s="889"/>
      <c r="BW23" s="889"/>
      <c r="BX23" s="889"/>
      <c r="BY23" s="889"/>
      <c r="BZ23" s="889"/>
      <c r="CA23" s="890"/>
      <c r="CB23" s="906"/>
      <c r="CC23" s="906"/>
      <c r="CD23" s="906"/>
      <c r="CE23" s="906"/>
      <c r="CF23" s="908"/>
      <c r="CG23" s="908"/>
      <c r="CH23" s="908"/>
      <c r="CI23" s="908"/>
      <c r="CJ23" s="908"/>
      <c r="CK23" s="908"/>
      <c r="CL23" s="908"/>
      <c r="CM23" s="908"/>
      <c r="CN23" s="908"/>
      <c r="CO23" s="908"/>
      <c r="CP23" s="908"/>
      <c r="CQ23" s="908"/>
      <c r="CR23" s="908"/>
      <c r="CS23" s="908"/>
      <c r="CT23" s="908"/>
      <c r="CU23" s="908"/>
      <c r="CV23" s="908"/>
      <c r="CW23" s="908"/>
      <c r="CX23" s="908"/>
      <c r="CY23" s="908"/>
      <c r="CZ23" s="908"/>
      <c r="DA23" s="908"/>
      <c r="DB23" s="908"/>
      <c r="DC23" s="908"/>
      <c r="DD23" s="908"/>
      <c r="DE23" s="908"/>
      <c r="DF23" s="908"/>
      <c r="DG23" s="908"/>
      <c r="DH23" s="908"/>
      <c r="DI23" s="908"/>
      <c r="DJ23" s="884"/>
      <c r="DK23" s="885"/>
      <c r="DL23" s="885"/>
      <c r="DM23" s="885"/>
      <c r="DN23" s="885"/>
      <c r="DO23" s="886"/>
      <c r="DP23" s="115"/>
    </row>
    <row r="24" spans="2:120" ht="17.25" customHeight="1" thickBot="1">
      <c r="B24" s="256"/>
      <c r="C24" s="172"/>
      <c r="D24" s="155"/>
      <c r="E24" s="155"/>
      <c r="F24" s="173"/>
      <c r="G24" s="173"/>
      <c r="H24" s="156"/>
      <c r="I24" s="172"/>
      <c r="J24" s="157"/>
      <c r="K24" s="174"/>
      <c r="L24" s="158"/>
      <c r="M24" s="159"/>
      <c r="N24" s="159"/>
      <c r="O24" s="159"/>
      <c r="P24" s="159"/>
      <c r="Q24" s="159"/>
      <c r="R24" s="159"/>
      <c r="S24" s="159"/>
      <c r="T24" s="175"/>
      <c r="U24" s="175"/>
      <c r="V24" s="175"/>
      <c r="W24" s="175"/>
      <c r="X24" s="159"/>
      <c r="Y24" s="159"/>
      <c r="Z24" s="159"/>
      <c r="AA24" s="159"/>
      <c r="AB24" s="160"/>
      <c r="AC24" s="926" t="s">
        <v>129</v>
      </c>
      <c r="AD24" s="927"/>
      <c r="AE24" s="927"/>
      <c r="AF24" s="927"/>
      <c r="AG24" s="927"/>
      <c r="AH24" s="927"/>
      <c r="AI24" s="927"/>
      <c r="AJ24" s="927"/>
      <c r="AK24" s="927"/>
      <c r="AL24" s="928"/>
      <c r="AM24" s="929" t="str">
        <f>IF(M22="","%",TEXT(AM22/X22,"0.00%"))</f>
        <v>%</v>
      </c>
      <c r="AN24" s="929"/>
      <c r="AO24" s="929"/>
      <c r="AP24" s="929"/>
      <c r="AQ24" s="929"/>
      <c r="AR24" s="929"/>
      <c r="AS24" s="929"/>
      <c r="AT24" s="929"/>
      <c r="AU24" s="930" t="str">
        <f>IF(M22="","%",TEXT(AU22/X22,"0.00%"))</f>
        <v>%</v>
      </c>
      <c r="AV24" s="930"/>
      <c r="AW24" s="930"/>
      <c r="AX24" s="930"/>
      <c r="AY24" s="930"/>
      <c r="AZ24" s="930"/>
      <c r="BA24" s="930"/>
      <c r="BB24" s="930" t="str">
        <f>IF(M22="","%",TEXT(BB22/X22,"0.00%"))</f>
        <v>%</v>
      </c>
      <c r="BC24" s="930"/>
      <c r="BD24" s="930"/>
      <c r="BE24" s="930"/>
      <c r="BF24" s="930"/>
      <c r="BG24" s="931"/>
      <c r="BH24" s="114"/>
      <c r="BK24" s="153"/>
      <c r="BL24" s="129"/>
      <c r="BM24" s="129"/>
      <c r="BN24" s="154"/>
      <c r="BO24" s="154"/>
      <c r="BP24" s="131"/>
      <c r="BQ24" s="153"/>
      <c r="BR24" s="268"/>
      <c r="BS24" s="128"/>
      <c r="BT24" s="269"/>
      <c r="BU24" s="186"/>
      <c r="BV24" s="186"/>
      <c r="BW24" s="186"/>
      <c r="BX24" s="186"/>
      <c r="BY24" s="186"/>
      <c r="BZ24" s="186"/>
      <c r="CA24" s="186"/>
      <c r="CB24" s="161"/>
      <c r="CC24" s="161"/>
      <c r="CD24" s="161"/>
      <c r="CE24" s="161"/>
      <c r="CF24" s="135"/>
      <c r="CG24" s="135"/>
      <c r="CH24" s="135"/>
      <c r="CI24" s="135"/>
      <c r="CJ24" s="135"/>
      <c r="CK24" s="90"/>
      <c r="CL24" s="967" t="s">
        <v>129</v>
      </c>
      <c r="CM24" s="927"/>
      <c r="CN24" s="927"/>
      <c r="CO24" s="927"/>
      <c r="CP24" s="927"/>
      <c r="CQ24" s="927"/>
      <c r="CR24" s="927"/>
      <c r="CS24" s="927"/>
      <c r="CT24" s="928"/>
      <c r="CU24" s="932" t="str">
        <f>IF(M22="","%",AM24)</f>
        <v>%</v>
      </c>
      <c r="CV24" s="933"/>
      <c r="CW24" s="933"/>
      <c r="CX24" s="933"/>
      <c r="CY24" s="933"/>
      <c r="CZ24" s="933"/>
      <c r="DA24" s="933"/>
      <c r="DB24" s="933"/>
      <c r="DC24" s="934"/>
      <c r="DD24" s="930" t="str">
        <f>IF(M22="","%",AU24)</f>
        <v>%</v>
      </c>
      <c r="DE24" s="930"/>
      <c r="DF24" s="930"/>
      <c r="DG24" s="930"/>
      <c r="DH24" s="930"/>
      <c r="DI24" s="930"/>
      <c r="DJ24" s="930" t="str">
        <f>IF(M22="","%",BB24)</f>
        <v>%</v>
      </c>
      <c r="DK24" s="930"/>
      <c r="DL24" s="930"/>
      <c r="DM24" s="930"/>
      <c r="DN24" s="930"/>
      <c r="DO24" s="935"/>
      <c r="DP24" s="115"/>
    </row>
    <row r="25" spans="2:120" ht="3" customHeight="1">
      <c r="B25" s="256"/>
      <c r="C25" s="128"/>
      <c r="D25" s="187"/>
      <c r="E25" s="187"/>
      <c r="F25" s="130"/>
      <c r="G25" s="130"/>
      <c r="H25" s="188"/>
      <c r="I25" s="128"/>
      <c r="J25" s="132"/>
      <c r="K25" s="128"/>
      <c r="L25" s="133"/>
      <c r="M25" s="186"/>
      <c r="N25" s="186"/>
      <c r="O25" s="186"/>
      <c r="P25" s="186"/>
      <c r="Q25" s="186"/>
      <c r="R25" s="186"/>
      <c r="S25" s="186"/>
      <c r="T25" s="176"/>
      <c r="U25" s="176"/>
      <c r="V25" s="176"/>
      <c r="W25" s="176"/>
      <c r="X25" s="176"/>
      <c r="Y25" s="176"/>
      <c r="Z25" s="176"/>
      <c r="AA25" s="176"/>
      <c r="AB25" s="177"/>
      <c r="AC25" s="918" t="s">
        <v>135</v>
      </c>
      <c r="AD25" s="919"/>
      <c r="AE25" s="919"/>
      <c r="AF25" s="919"/>
      <c r="AG25" s="919"/>
      <c r="AH25" s="919"/>
      <c r="AI25" s="919"/>
      <c r="AJ25" s="919"/>
      <c r="AK25" s="919"/>
      <c r="AL25" s="919"/>
      <c r="AM25" s="919"/>
      <c r="AN25" s="919"/>
      <c r="AO25" s="919"/>
      <c r="AP25" s="919"/>
      <c r="AQ25" s="919"/>
      <c r="AR25" s="919"/>
      <c r="AS25" s="919"/>
      <c r="AT25" s="919"/>
      <c r="AU25" s="919"/>
      <c r="AV25" s="919"/>
      <c r="AW25" s="919"/>
      <c r="AX25" s="919"/>
      <c r="AY25" s="919"/>
      <c r="AZ25" s="919"/>
      <c r="BA25" s="919"/>
      <c r="BB25" s="919"/>
      <c r="BC25" s="919"/>
      <c r="BD25" s="919"/>
      <c r="BE25" s="135"/>
      <c r="BF25" s="135"/>
      <c r="BG25" s="136"/>
      <c r="BH25" s="114"/>
      <c r="BK25" s="128"/>
      <c r="BL25" s="129"/>
      <c r="BM25" s="129"/>
      <c r="BN25" s="130"/>
      <c r="BO25" s="130"/>
      <c r="BP25" s="131"/>
      <c r="BQ25" s="128"/>
      <c r="BR25" s="268"/>
      <c r="BS25" s="128"/>
      <c r="BT25" s="269"/>
      <c r="BU25" s="186"/>
      <c r="BV25" s="186"/>
      <c r="BW25" s="186"/>
      <c r="BX25" s="186"/>
      <c r="BY25" s="186"/>
      <c r="BZ25" s="186"/>
      <c r="CA25" s="186"/>
      <c r="CC25" s="178"/>
      <c r="CD25" s="178"/>
      <c r="CE25" s="178"/>
      <c r="CF25" s="178"/>
      <c r="CG25" s="178"/>
      <c r="CH25" s="178"/>
      <c r="CI25" s="178"/>
      <c r="CJ25" s="178"/>
      <c r="CK25" s="179"/>
      <c r="CL25" s="915" t="s">
        <v>136</v>
      </c>
      <c r="CM25" s="915"/>
      <c r="CN25" s="915"/>
      <c r="CO25" s="915"/>
      <c r="CP25" s="915"/>
      <c r="CQ25" s="915"/>
      <c r="CR25" s="915"/>
      <c r="CS25" s="915"/>
      <c r="CT25" s="915"/>
      <c r="CU25" s="915"/>
      <c r="CV25" s="915"/>
      <c r="CW25" s="915"/>
      <c r="CX25" s="915"/>
      <c r="CY25" s="915"/>
      <c r="CZ25" s="915"/>
      <c r="DA25" s="915"/>
      <c r="DB25" s="915"/>
      <c r="DC25" s="915"/>
      <c r="DD25" s="915"/>
      <c r="DE25" s="915"/>
      <c r="DF25" s="915"/>
      <c r="DG25" s="915"/>
      <c r="DH25" s="915"/>
      <c r="DI25" s="915"/>
      <c r="DJ25" s="915"/>
      <c r="DK25" s="915"/>
      <c r="DL25" s="915"/>
      <c r="DM25" s="135"/>
      <c r="DN25" s="135"/>
      <c r="DO25" s="137"/>
      <c r="DP25" s="115"/>
    </row>
    <row r="26" spans="2:120" ht="35.25" customHeight="1">
      <c r="B26" s="256"/>
      <c r="C26" s="1097" t="s">
        <v>124</v>
      </c>
      <c r="D26" s="1097"/>
      <c r="E26" s="1097"/>
      <c r="F26" s="1097"/>
      <c r="G26" s="1097"/>
      <c r="H26" s="1097"/>
      <c r="I26" s="1097"/>
      <c r="J26" s="1097"/>
      <c r="K26" s="1097"/>
      <c r="L26" s="1097"/>
      <c r="M26" s="1097"/>
      <c r="N26" s="1097"/>
      <c r="O26" s="1097"/>
      <c r="P26" s="1097"/>
      <c r="Q26" s="1097"/>
      <c r="R26" s="1097"/>
      <c r="S26" s="1097"/>
      <c r="T26" s="1097"/>
      <c r="U26" s="1097"/>
      <c r="V26" s="1097"/>
      <c r="W26" s="1097"/>
      <c r="X26" s="1097"/>
      <c r="Y26" s="1097"/>
      <c r="Z26" s="1097"/>
      <c r="AA26" s="1097"/>
      <c r="AB26" s="1097"/>
      <c r="AC26" s="920"/>
      <c r="AD26" s="921"/>
      <c r="AE26" s="921"/>
      <c r="AF26" s="921"/>
      <c r="AG26" s="921"/>
      <c r="AH26" s="921"/>
      <c r="AI26" s="921"/>
      <c r="AJ26" s="921"/>
      <c r="AK26" s="921"/>
      <c r="AL26" s="921"/>
      <c r="AM26" s="921"/>
      <c r="AN26" s="921"/>
      <c r="AO26" s="921"/>
      <c r="AP26" s="921"/>
      <c r="AQ26" s="921"/>
      <c r="AR26" s="921"/>
      <c r="AS26" s="921"/>
      <c r="AT26" s="921"/>
      <c r="AU26" s="921"/>
      <c r="AV26" s="921"/>
      <c r="AW26" s="921"/>
      <c r="AX26" s="921"/>
      <c r="AY26" s="921"/>
      <c r="AZ26" s="921"/>
      <c r="BA26" s="921"/>
      <c r="BB26" s="921"/>
      <c r="BC26" s="921"/>
      <c r="BD26" s="921"/>
      <c r="BE26" s="176"/>
      <c r="BF26" s="180" t="s">
        <v>123</v>
      </c>
      <c r="BG26" s="134"/>
      <c r="BH26" s="114"/>
      <c r="BK26" s="1095" t="s">
        <v>125</v>
      </c>
      <c r="BL26" s="1095"/>
      <c r="BM26" s="1095"/>
      <c r="BN26" s="1095"/>
      <c r="BO26" s="1095"/>
      <c r="BP26" s="1095"/>
      <c r="BQ26" s="1095"/>
      <c r="BR26" s="1095"/>
      <c r="BS26" s="1095"/>
      <c r="BT26" s="1095"/>
      <c r="BU26" s="1095"/>
      <c r="BV26" s="1095"/>
      <c r="BW26" s="1095"/>
      <c r="BX26" s="1095"/>
      <c r="BY26" s="1095"/>
      <c r="BZ26" s="1095"/>
      <c r="CA26" s="1095"/>
      <c r="CB26" s="1095"/>
      <c r="CC26" s="1095"/>
      <c r="CD26" s="1095"/>
      <c r="CE26" s="1095"/>
      <c r="CF26" s="1095"/>
      <c r="CG26" s="1095"/>
      <c r="CH26" s="1095"/>
      <c r="CI26" s="1095"/>
      <c r="CJ26" s="1095"/>
      <c r="CK26" s="179"/>
      <c r="CL26" s="916"/>
      <c r="CM26" s="916"/>
      <c r="CN26" s="916"/>
      <c r="CO26" s="916"/>
      <c r="CP26" s="916"/>
      <c r="CQ26" s="916"/>
      <c r="CR26" s="916"/>
      <c r="CS26" s="916"/>
      <c r="CT26" s="916"/>
      <c r="CU26" s="916"/>
      <c r="CV26" s="916"/>
      <c r="CW26" s="916"/>
      <c r="CX26" s="916"/>
      <c r="CY26" s="916"/>
      <c r="CZ26" s="916"/>
      <c r="DA26" s="916"/>
      <c r="DB26" s="916"/>
      <c r="DC26" s="916"/>
      <c r="DD26" s="916"/>
      <c r="DE26" s="916"/>
      <c r="DF26" s="916"/>
      <c r="DG26" s="916"/>
      <c r="DH26" s="916"/>
      <c r="DI26" s="916"/>
      <c r="DJ26" s="916"/>
      <c r="DK26" s="916"/>
      <c r="DL26" s="916"/>
      <c r="DM26" s="176"/>
      <c r="DN26" s="181" t="s">
        <v>122</v>
      </c>
      <c r="DO26" s="138"/>
      <c r="DP26" s="115"/>
    </row>
    <row r="27" spans="2:120" ht="3.75" customHeight="1" thickBot="1">
      <c r="B27" s="256"/>
      <c r="C27" s="1097"/>
      <c r="D27" s="1097"/>
      <c r="E27" s="1097"/>
      <c r="F27" s="1097"/>
      <c r="G27" s="1097"/>
      <c r="H27" s="1097"/>
      <c r="I27" s="1097"/>
      <c r="J27" s="1097"/>
      <c r="K27" s="1097"/>
      <c r="L27" s="1097"/>
      <c r="M27" s="1097"/>
      <c r="N27" s="1097"/>
      <c r="O27" s="1097"/>
      <c r="P27" s="1097"/>
      <c r="Q27" s="1097"/>
      <c r="R27" s="1097"/>
      <c r="S27" s="1097"/>
      <c r="T27" s="1097"/>
      <c r="U27" s="1097"/>
      <c r="V27" s="1097"/>
      <c r="W27" s="1097"/>
      <c r="X27" s="1097"/>
      <c r="Y27" s="1097"/>
      <c r="Z27" s="1097"/>
      <c r="AA27" s="1097"/>
      <c r="AB27" s="1097"/>
      <c r="AC27" s="922"/>
      <c r="AD27" s="923"/>
      <c r="AE27" s="923"/>
      <c r="AF27" s="923"/>
      <c r="AG27" s="923"/>
      <c r="AH27" s="923"/>
      <c r="AI27" s="923"/>
      <c r="AJ27" s="923"/>
      <c r="AK27" s="923"/>
      <c r="AL27" s="923"/>
      <c r="AM27" s="923"/>
      <c r="AN27" s="923"/>
      <c r="AO27" s="923"/>
      <c r="AP27" s="923"/>
      <c r="AQ27" s="923"/>
      <c r="AR27" s="923"/>
      <c r="AS27" s="923"/>
      <c r="AT27" s="923"/>
      <c r="AU27" s="923"/>
      <c r="AV27" s="923"/>
      <c r="AW27" s="923"/>
      <c r="AX27" s="923"/>
      <c r="AY27" s="923"/>
      <c r="AZ27" s="923"/>
      <c r="BA27" s="923"/>
      <c r="BB27" s="923"/>
      <c r="BC27" s="923"/>
      <c r="BD27" s="923"/>
      <c r="BE27" s="924"/>
      <c r="BF27" s="924"/>
      <c r="BG27" s="925"/>
      <c r="BH27" s="114"/>
      <c r="BK27" s="1095"/>
      <c r="BL27" s="1095"/>
      <c r="BM27" s="1095"/>
      <c r="BN27" s="1095"/>
      <c r="BO27" s="1095"/>
      <c r="BP27" s="1095"/>
      <c r="BQ27" s="1095"/>
      <c r="BR27" s="1095"/>
      <c r="BS27" s="1095"/>
      <c r="BT27" s="1095"/>
      <c r="BU27" s="1095"/>
      <c r="BV27" s="1095"/>
      <c r="BW27" s="1095"/>
      <c r="BX27" s="1095"/>
      <c r="BY27" s="1095"/>
      <c r="BZ27" s="1095"/>
      <c r="CA27" s="1095"/>
      <c r="CB27" s="1095"/>
      <c r="CC27" s="1095"/>
      <c r="CD27" s="1095"/>
      <c r="CE27" s="1095"/>
      <c r="CF27" s="1095"/>
      <c r="CG27" s="1095"/>
      <c r="CH27" s="1095"/>
      <c r="CI27" s="1095"/>
      <c r="CJ27" s="1095"/>
      <c r="CK27" s="179"/>
      <c r="CL27" s="917"/>
      <c r="CM27" s="917"/>
      <c r="CN27" s="917"/>
      <c r="CO27" s="917"/>
      <c r="CP27" s="917"/>
      <c r="CQ27" s="917"/>
      <c r="CR27" s="917"/>
      <c r="CS27" s="917"/>
      <c r="CT27" s="917"/>
      <c r="CU27" s="917"/>
      <c r="CV27" s="917"/>
      <c r="CW27" s="917"/>
      <c r="CX27" s="917"/>
      <c r="CY27" s="917"/>
      <c r="CZ27" s="917"/>
      <c r="DA27" s="917"/>
      <c r="DB27" s="917"/>
      <c r="DC27" s="917"/>
      <c r="DD27" s="917"/>
      <c r="DE27" s="917"/>
      <c r="DF27" s="917"/>
      <c r="DG27" s="917"/>
      <c r="DH27" s="917"/>
      <c r="DI27" s="917"/>
      <c r="DJ27" s="917"/>
      <c r="DK27" s="917"/>
      <c r="DL27" s="917"/>
      <c r="DM27" s="913"/>
      <c r="DN27" s="913"/>
      <c r="DO27" s="914"/>
      <c r="DP27" s="115"/>
    </row>
    <row r="28" spans="2:120" ht="4.5" customHeight="1" thickBot="1">
      <c r="B28" s="256"/>
      <c r="C28" s="1098"/>
      <c r="D28" s="1098"/>
      <c r="E28" s="1098"/>
      <c r="F28" s="1098"/>
      <c r="G28" s="1098"/>
      <c r="H28" s="1098"/>
      <c r="I28" s="1098"/>
      <c r="J28" s="1098"/>
      <c r="K28" s="1098"/>
      <c r="L28" s="1098"/>
      <c r="M28" s="1098"/>
      <c r="N28" s="1098"/>
      <c r="O28" s="1098"/>
      <c r="P28" s="1098"/>
      <c r="Q28" s="1098"/>
      <c r="R28" s="1098"/>
      <c r="S28" s="1098"/>
      <c r="T28" s="1098"/>
      <c r="U28" s="1098"/>
      <c r="V28" s="1098"/>
      <c r="W28" s="1098"/>
      <c r="X28" s="1098"/>
      <c r="Y28" s="1098"/>
      <c r="Z28" s="1098"/>
      <c r="AA28" s="1098"/>
      <c r="AB28" s="1098"/>
      <c r="BH28" s="255"/>
      <c r="BK28" s="1096"/>
      <c r="BL28" s="1096"/>
      <c r="BM28" s="1096"/>
      <c r="BN28" s="1096"/>
      <c r="BO28" s="1096"/>
      <c r="BP28" s="1096"/>
      <c r="BQ28" s="1096"/>
      <c r="BR28" s="1096"/>
      <c r="BS28" s="1096"/>
      <c r="BT28" s="1096"/>
      <c r="BU28" s="1096"/>
      <c r="BV28" s="1096"/>
      <c r="BW28" s="1096"/>
      <c r="BX28" s="1096"/>
      <c r="BY28" s="1096"/>
      <c r="BZ28" s="1096"/>
      <c r="CA28" s="1096"/>
      <c r="CB28" s="1096"/>
      <c r="CC28" s="1096"/>
      <c r="CD28" s="1096"/>
      <c r="CE28" s="1096"/>
      <c r="CF28" s="1096"/>
      <c r="CG28" s="1096"/>
      <c r="CH28" s="1096"/>
      <c r="CI28" s="1096"/>
      <c r="CJ28" s="1096"/>
    </row>
    <row r="29" spans="2:120" s="116" customFormat="1" ht="14.25" customHeight="1">
      <c r="B29" s="270"/>
      <c r="C29" s="751" t="s">
        <v>130</v>
      </c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52"/>
      <c r="AA29" s="752"/>
      <c r="AB29" s="752"/>
      <c r="AC29" s="752"/>
      <c r="AD29" s="752"/>
      <c r="AE29" s="752"/>
      <c r="AF29" s="752"/>
      <c r="AG29" s="752"/>
      <c r="AH29" s="752"/>
      <c r="AI29" s="752"/>
      <c r="AJ29" s="752"/>
      <c r="AK29" s="752"/>
      <c r="AL29" s="752"/>
      <c r="AM29" s="752"/>
      <c r="AN29" s="752"/>
      <c r="AO29" s="752"/>
      <c r="AP29" s="752"/>
      <c r="AQ29" s="752"/>
      <c r="AR29" s="752"/>
      <c r="AS29" s="752"/>
      <c r="AT29" s="753"/>
      <c r="AU29" s="971"/>
      <c r="AV29" s="972"/>
      <c r="AW29" s="972"/>
      <c r="AX29" s="972"/>
      <c r="AY29" s="972"/>
      <c r="AZ29" s="972"/>
      <c r="BA29" s="973"/>
      <c r="BB29" s="891" t="s">
        <v>133</v>
      </c>
      <c r="BC29" s="892"/>
      <c r="BD29" s="892"/>
      <c r="BE29" s="892"/>
      <c r="BF29" s="892"/>
      <c r="BG29" s="893"/>
      <c r="BH29" s="271"/>
      <c r="BK29" s="751" t="s">
        <v>130</v>
      </c>
      <c r="BL29" s="752"/>
      <c r="BM29" s="752"/>
      <c r="BN29" s="752"/>
      <c r="BO29" s="752"/>
      <c r="BP29" s="752"/>
      <c r="BQ29" s="752"/>
      <c r="BR29" s="752"/>
      <c r="BS29" s="752"/>
      <c r="BT29" s="752"/>
      <c r="BU29" s="752"/>
      <c r="BV29" s="752"/>
      <c r="BW29" s="752"/>
      <c r="BX29" s="752"/>
      <c r="BY29" s="752"/>
      <c r="BZ29" s="752"/>
      <c r="CA29" s="752"/>
      <c r="CB29" s="752"/>
      <c r="CC29" s="752"/>
      <c r="CD29" s="752"/>
      <c r="CE29" s="752"/>
      <c r="CF29" s="752"/>
      <c r="CG29" s="752"/>
      <c r="CH29" s="752"/>
      <c r="CI29" s="752"/>
      <c r="CJ29" s="752"/>
      <c r="CK29" s="752"/>
      <c r="CL29" s="752"/>
      <c r="CM29" s="752"/>
      <c r="CN29" s="752"/>
      <c r="CO29" s="752"/>
      <c r="CP29" s="752"/>
      <c r="CQ29" s="752"/>
      <c r="CR29" s="752"/>
      <c r="CS29" s="752"/>
      <c r="CT29" s="752"/>
      <c r="CU29" s="752"/>
      <c r="CV29" s="752"/>
      <c r="CW29" s="752"/>
      <c r="CX29" s="752"/>
      <c r="CY29" s="752"/>
      <c r="CZ29" s="752"/>
      <c r="DA29" s="752"/>
      <c r="DB29" s="752"/>
      <c r="DC29" s="753"/>
      <c r="DD29" s="745" t="s">
        <v>132</v>
      </c>
      <c r="DE29" s="746"/>
      <c r="DF29" s="746"/>
      <c r="DG29" s="746"/>
      <c r="DH29" s="746"/>
      <c r="DI29" s="747"/>
      <c r="DJ29" s="891" t="s">
        <v>133</v>
      </c>
      <c r="DK29" s="892"/>
      <c r="DL29" s="892"/>
      <c r="DM29" s="892"/>
      <c r="DN29" s="892"/>
      <c r="DO29" s="893"/>
      <c r="DP29" s="88"/>
    </row>
    <row r="30" spans="2:120" s="116" customFormat="1" ht="14.25" customHeight="1">
      <c r="B30" s="270"/>
      <c r="C30" s="805" t="s">
        <v>85</v>
      </c>
      <c r="D30" s="755"/>
      <c r="E30" s="755" t="s">
        <v>86</v>
      </c>
      <c r="F30" s="770"/>
      <c r="G30" s="754" t="s">
        <v>87</v>
      </c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  <c r="W30" s="755"/>
      <c r="X30" s="755"/>
      <c r="Y30" s="770"/>
      <c r="Z30" s="755" t="s">
        <v>88</v>
      </c>
      <c r="AA30" s="755"/>
      <c r="AB30" s="755"/>
      <c r="AC30" s="770"/>
      <c r="AD30" s="754" t="s">
        <v>89</v>
      </c>
      <c r="AE30" s="755"/>
      <c r="AF30" s="755"/>
      <c r="AG30" s="770"/>
      <c r="AH30" s="754" t="s">
        <v>90</v>
      </c>
      <c r="AI30" s="755"/>
      <c r="AJ30" s="755"/>
      <c r="AK30" s="755"/>
      <c r="AL30" s="770"/>
      <c r="AM30" s="754" t="s">
        <v>91</v>
      </c>
      <c r="AN30" s="755"/>
      <c r="AO30" s="755"/>
      <c r="AP30" s="755"/>
      <c r="AQ30" s="755"/>
      <c r="AR30" s="755"/>
      <c r="AS30" s="755"/>
      <c r="AT30" s="756"/>
      <c r="AU30" s="974"/>
      <c r="AV30" s="975"/>
      <c r="AW30" s="975"/>
      <c r="AX30" s="975"/>
      <c r="AY30" s="975"/>
      <c r="AZ30" s="975"/>
      <c r="BA30" s="976"/>
      <c r="BB30" s="894"/>
      <c r="BC30" s="895"/>
      <c r="BD30" s="895"/>
      <c r="BE30" s="895"/>
      <c r="BF30" s="895"/>
      <c r="BG30" s="896"/>
      <c r="BH30" s="271"/>
      <c r="BK30" s="805" t="s">
        <v>85</v>
      </c>
      <c r="BL30" s="755"/>
      <c r="BM30" s="755" t="s">
        <v>86</v>
      </c>
      <c r="BN30" s="770"/>
      <c r="BO30" s="754" t="s">
        <v>87</v>
      </c>
      <c r="BP30" s="755"/>
      <c r="BQ30" s="755"/>
      <c r="BR30" s="755"/>
      <c r="BS30" s="755"/>
      <c r="BT30" s="755"/>
      <c r="BU30" s="755"/>
      <c r="BV30" s="755"/>
      <c r="BW30" s="755"/>
      <c r="BX30" s="755"/>
      <c r="BY30" s="755"/>
      <c r="BZ30" s="755"/>
      <c r="CA30" s="755"/>
      <c r="CB30" s="755"/>
      <c r="CC30" s="755"/>
      <c r="CD30" s="755"/>
      <c r="CE30" s="755"/>
      <c r="CF30" s="755"/>
      <c r="CG30" s="770"/>
      <c r="CH30" s="755" t="s">
        <v>88</v>
      </c>
      <c r="CI30" s="755"/>
      <c r="CJ30" s="755"/>
      <c r="CK30" s="770"/>
      <c r="CL30" s="754" t="s">
        <v>89</v>
      </c>
      <c r="CM30" s="755"/>
      <c r="CN30" s="755"/>
      <c r="CO30" s="770"/>
      <c r="CP30" s="754" t="s">
        <v>90</v>
      </c>
      <c r="CQ30" s="755"/>
      <c r="CR30" s="755"/>
      <c r="CS30" s="755"/>
      <c r="CT30" s="770"/>
      <c r="CU30" s="754" t="s">
        <v>91</v>
      </c>
      <c r="CV30" s="755"/>
      <c r="CW30" s="755"/>
      <c r="CX30" s="755"/>
      <c r="CY30" s="755"/>
      <c r="CZ30" s="755"/>
      <c r="DA30" s="755"/>
      <c r="DB30" s="755"/>
      <c r="DC30" s="756"/>
      <c r="DD30" s="748"/>
      <c r="DE30" s="749"/>
      <c r="DF30" s="749"/>
      <c r="DG30" s="749"/>
      <c r="DH30" s="749"/>
      <c r="DI30" s="750"/>
      <c r="DJ30" s="894"/>
      <c r="DK30" s="895"/>
      <c r="DL30" s="895"/>
      <c r="DM30" s="895"/>
      <c r="DN30" s="895"/>
      <c r="DO30" s="896"/>
      <c r="DP30" s="88"/>
    </row>
    <row r="31" spans="2:120" s="116" customFormat="1" ht="6" customHeight="1">
      <c r="B31" s="270"/>
      <c r="C31" s="968"/>
      <c r="D31" s="969"/>
      <c r="E31" s="970"/>
      <c r="F31" s="732"/>
      <c r="G31" s="802"/>
      <c r="H31" s="803"/>
      <c r="I31" s="803"/>
      <c r="J31" s="803"/>
      <c r="K31" s="803"/>
      <c r="L31" s="803"/>
      <c r="M31" s="803"/>
      <c r="N31" s="803"/>
      <c r="O31" s="803"/>
      <c r="P31" s="803"/>
      <c r="Q31" s="803"/>
      <c r="R31" s="803"/>
      <c r="S31" s="803"/>
      <c r="T31" s="803"/>
      <c r="U31" s="803"/>
      <c r="V31" s="803"/>
      <c r="W31" s="803"/>
      <c r="X31" s="803"/>
      <c r="Y31" s="804"/>
      <c r="Z31" s="730"/>
      <c r="AA31" s="731"/>
      <c r="AB31" s="731"/>
      <c r="AC31" s="732"/>
      <c r="AD31" s="730"/>
      <c r="AE31" s="731"/>
      <c r="AF31" s="731"/>
      <c r="AG31" s="732"/>
      <c r="AH31" s="724"/>
      <c r="AI31" s="725"/>
      <c r="AJ31" s="725"/>
      <c r="AK31" s="725"/>
      <c r="AL31" s="726"/>
      <c r="AM31" s="730"/>
      <c r="AN31" s="731"/>
      <c r="AO31" s="731"/>
      <c r="AP31" s="731"/>
      <c r="AQ31" s="731"/>
      <c r="AR31" s="731"/>
      <c r="AS31" s="731"/>
      <c r="AT31" s="757"/>
      <c r="AU31" s="165"/>
      <c r="AV31" s="194"/>
      <c r="AW31" s="194"/>
      <c r="AX31" s="194"/>
      <c r="AY31" s="194"/>
      <c r="AZ31" s="194"/>
      <c r="BA31" s="195"/>
      <c r="BB31" s="983"/>
      <c r="BC31" s="984"/>
      <c r="BD31" s="984"/>
      <c r="BE31" s="984"/>
      <c r="BF31" s="984"/>
      <c r="BG31" s="985"/>
      <c r="BH31" s="271"/>
      <c r="BK31" s="977"/>
      <c r="BL31" s="978"/>
      <c r="BM31" s="986"/>
      <c r="BN31" s="729"/>
      <c r="BO31" s="727"/>
      <c r="BP31" s="728"/>
      <c r="BQ31" s="728"/>
      <c r="BR31" s="728"/>
      <c r="BS31" s="728"/>
      <c r="BT31" s="728"/>
      <c r="BU31" s="728"/>
      <c r="BV31" s="728"/>
      <c r="BW31" s="728"/>
      <c r="BX31" s="728"/>
      <c r="BY31" s="728"/>
      <c r="BZ31" s="728"/>
      <c r="CA31" s="728"/>
      <c r="CB31" s="728"/>
      <c r="CC31" s="728"/>
      <c r="CD31" s="728"/>
      <c r="CE31" s="728"/>
      <c r="CF31" s="728"/>
      <c r="CG31" s="729"/>
      <c r="CH31" s="730"/>
      <c r="CI31" s="731"/>
      <c r="CJ31" s="731"/>
      <c r="CK31" s="732"/>
      <c r="CL31" s="730"/>
      <c r="CM31" s="731"/>
      <c r="CN31" s="731"/>
      <c r="CO31" s="732"/>
      <c r="CP31" s="724"/>
      <c r="CQ31" s="725"/>
      <c r="CR31" s="725"/>
      <c r="CS31" s="725"/>
      <c r="CT31" s="726"/>
      <c r="CU31" s="730"/>
      <c r="CV31" s="731"/>
      <c r="CW31" s="731"/>
      <c r="CX31" s="731"/>
      <c r="CY31" s="731"/>
      <c r="CZ31" s="731"/>
      <c r="DA31" s="731"/>
      <c r="DB31" s="731"/>
      <c r="DC31" s="757"/>
      <c r="DD31" s="272"/>
      <c r="DE31" s="272"/>
      <c r="DF31" s="272"/>
      <c r="DG31" s="272"/>
      <c r="DH31" s="272"/>
      <c r="DI31" s="273"/>
      <c r="DJ31" s="983"/>
      <c r="DK31" s="984"/>
      <c r="DL31" s="984"/>
      <c r="DM31" s="984"/>
      <c r="DN31" s="984"/>
      <c r="DO31" s="985"/>
      <c r="DP31" s="88"/>
    </row>
    <row r="32" spans="2:120" s="116" customFormat="1" ht="16.5" customHeight="1">
      <c r="B32" s="270"/>
      <c r="C32" s="1319">
        <v>5</v>
      </c>
      <c r="D32" s="1320"/>
      <c r="E32" s="1321">
        <v>31</v>
      </c>
      <c r="F32" s="1322"/>
      <c r="G32" s="1323" t="s">
        <v>171</v>
      </c>
      <c r="H32" s="1324"/>
      <c r="I32" s="1324"/>
      <c r="J32" s="1324"/>
      <c r="K32" s="1324"/>
      <c r="L32" s="1324"/>
      <c r="M32" s="1324"/>
      <c r="N32" s="1324"/>
      <c r="O32" s="1324"/>
      <c r="P32" s="1324"/>
      <c r="Q32" s="1324"/>
      <c r="R32" s="1324"/>
      <c r="S32" s="1324"/>
      <c r="T32" s="1324"/>
      <c r="U32" s="1324"/>
      <c r="V32" s="1324"/>
      <c r="W32" s="1324"/>
      <c r="X32" s="1324"/>
      <c r="Y32" s="1325"/>
      <c r="Z32" s="1326"/>
      <c r="AA32" s="1327"/>
      <c r="AB32" s="1327"/>
      <c r="AC32" s="1328"/>
      <c r="AD32" s="1329"/>
      <c r="AE32" s="1330"/>
      <c r="AF32" s="1330"/>
      <c r="AG32" s="1331"/>
      <c r="AH32" s="1316"/>
      <c r="AI32" s="1317"/>
      <c r="AJ32" s="1317"/>
      <c r="AK32" s="1317"/>
      <c r="AL32" s="1318"/>
      <c r="AM32" s="1297">
        <v>1000000</v>
      </c>
      <c r="AN32" s="1298"/>
      <c r="AO32" s="1298"/>
      <c r="AP32" s="1298"/>
      <c r="AQ32" s="1298"/>
      <c r="AR32" s="1298"/>
      <c r="AS32" s="1298"/>
      <c r="AT32" s="1299"/>
      <c r="AU32" s="166"/>
      <c r="AV32" s="167"/>
      <c r="AW32" s="167"/>
      <c r="AX32" s="167"/>
      <c r="AY32" s="167"/>
      <c r="AZ32" s="167"/>
      <c r="BA32" s="168"/>
      <c r="BB32" s="1300"/>
      <c r="BC32" s="1301"/>
      <c r="BD32" s="1301"/>
      <c r="BE32" s="1301"/>
      <c r="BF32" s="1301"/>
      <c r="BG32" s="1302"/>
      <c r="BH32" s="274"/>
      <c r="BK32" s="990">
        <f>IF(C32="","",C32)</f>
        <v>5</v>
      </c>
      <c r="BL32" s="991"/>
      <c r="BM32" s="981">
        <f>IF(E32="","",E32)</f>
        <v>31</v>
      </c>
      <c r="BN32" s="982"/>
      <c r="BO32" s="733" t="str">
        <f>IF(G32="","",G32)</f>
        <v>型枠工事　注文外　内訳別紙のとおり</v>
      </c>
      <c r="BP32" s="734"/>
      <c r="BQ32" s="734" t="str">
        <f>IF(I32="","",I32)</f>
        <v/>
      </c>
      <c r="BR32" s="734"/>
      <c r="BS32" s="734" t="str">
        <f>IF(K32="","",K32)</f>
        <v/>
      </c>
      <c r="BT32" s="734"/>
      <c r="BU32" s="734" t="str">
        <f>IF(M32="","",M32)</f>
        <v/>
      </c>
      <c r="BV32" s="734"/>
      <c r="BW32" s="734" t="str">
        <f>IF(O32="","",O32)</f>
        <v/>
      </c>
      <c r="BX32" s="734"/>
      <c r="BY32" s="734" t="str">
        <f>IF(Q32="","",Q32)</f>
        <v/>
      </c>
      <c r="BZ32" s="734"/>
      <c r="CA32" s="734" t="str">
        <f>IF(S32="","",S32)</f>
        <v/>
      </c>
      <c r="CB32" s="734"/>
      <c r="CC32" s="734" t="str">
        <f>IF(U32="","",U32)</f>
        <v/>
      </c>
      <c r="CD32" s="734"/>
      <c r="CE32" s="734"/>
      <c r="CF32" s="734"/>
      <c r="CG32" s="735"/>
      <c r="CH32" s="736" t="str">
        <f>IF(Z32="","",Z32)</f>
        <v/>
      </c>
      <c r="CI32" s="737"/>
      <c r="CJ32" s="737"/>
      <c r="CK32" s="738"/>
      <c r="CL32" s="739" t="str">
        <f>IF(AD32="","",AD32)</f>
        <v/>
      </c>
      <c r="CM32" s="740"/>
      <c r="CN32" s="740"/>
      <c r="CO32" s="741"/>
      <c r="CP32" s="742" t="str">
        <f>IF(AH32="","",AH32)</f>
        <v/>
      </c>
      <c r="CQ32" s="743"/>
      <c r="CR32" s="743"/>
      <c r="CS32" s="743"/>
      <c r="CT32" s="744"/>
      <c r="CU32" s="767">
        <f>IF(AM32="","",AM32)</f>
        <v>1000000</v>
      </c>
      <c r="CV32" s="768"/>
      <c r="CW32" s="768"/>
      <c r="CX32" s="768"/>
      <c r="CY32" s="768"/>
      <c r="CZ32" s="768"/>
      <c r="DA32" s="768"/>
      <c r="DB32" s="768"/>
      <c r="DC32" s="769"/>
      <c r="DD32" s="140"/>
      <c r="DE32" s="140"/>
      <c r="DF32" s="140"/>
      <c r="DG32" s="140"/>
      <c r="DH32" s="140"/>
      <c r="DI32" s="141"/>
      <c r="DJ32" s="992" t="str">
        <f>IF(BB32="","",BB32)</f>
        <v/>
      </c>
      <c r="DK32" s="993"/>
      <c r="DL32" s="993"/>
      <c r="DM32" s="993"/>
      <c r="DN32" s="993"/>
      <c r="DO32" s="994"/>
      <c r="DP32" s="275"/>
    </row>
    <row r="33" spans="2:120" s="116" customFormat="1" ht="6" customHeight="1">
      <c r="B33" s="270"/>
      <c r="C33" s="968"/>
      <c r="D33" s="969"/>
      <c r="E33" s="970"/>
      <c r="F33" s="732"/>
      <c r="G33" s="802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4"/>
      <c r="Z33" s="730"/>
      <c r="AA33" s="731"/>
      <c r="AB33" s="731"/>
      <c r="AC33" s="732"/>
      <c r="AD33" s="730"/>
      <c r="AE33" s="731"/>
      <c r="AF33" s="731"/>
      <c r="AG33" s="732"/>
      <c r="AH33" s="724"/>
      <c r="AI33" s="725"/>
      <c r="AJ33" s="725"/>
      <c r="AK33" s="725"/>
      <c r="AL33" s="726"/>
      <c r="AM33" s="730"/>
      <c r="AN33" s="731"/>
      <c r="AO33" s="731"/>
      <c r="AP33" s="731"/>
      <c r="AQ33" s="731"/>
      <c r="AR33" s="731"/>
      <c r="AS33" s="731"/>
      <c r="AT33" s="757"/>
      <c r="AU33" s="165"/>
      <c r="AV33" s="194"/>
      <c r="AW33" s="194"/>
      <c r="AX33" s="194"/>
      <c r="AY33" s="194"/>
      <c r="AZ33" s="194"/>
      <c r="BA33" s="195"/>
      <c r="BB33" s="983"/>
      <c r="BC33" s="984"/>
      <c r="BD33" s="984"/>
      <c r="BE33" s="984"/>
      <c r="BF33" s="984"/>
      <c r="BG33" s="985"/>
      <c r="BH33" s="271"/>
      <c r="BK33" s="977"/>
      <c r="BL33" s="978"/>
      <c r="BM33" s="986"/>
      <c r="BN33" s="729"/>
      <c r="BO33" s="727"/>
      <c r="BP33" s="728"/>
      <c r="BQ33" s="728"/>
      <c r="BR33" s="728"/>
      <c r="BS33" s="728"/>
      <c r="BT33" s="728"/>
      <c r="BU33" s="728"/>
      <c r="BV33" s="728"/>
      <c r="BW33" s="728"/>
      <c r="BX33" s="728"/>
      <c r="BY33" s="728"/>
      <c r="BZ33" s="728"/>
      <c r="CA33" s="728"/>
      <c r="CB33" s="728"/>
      <c r="CC33" s="728"/>
      <c r="CD33" s="728"/>
      <c r="CE33" s="728"/>
      <c r="CF33" s="728"/>
      <c r="CG33" s="729"/>
      <c r="CH33" s="730"/>
      <c r="CI33" s="731"/>
      <c r="CJ33" s="731"/>
      <c r="CK33" s="732"/>
      <c r="CL33" s="730"/>
      <c r="CM33" s="731"/>
      <c r="CN33" s="731"/>
      <c r="CO33" s="732"/>
      <c r="CP33" s="724"/>
      <c r="CQ33" s="725"/>
      <c r="CR33" s="725"/>
      <c r="CS33" s="725"/>
      <c r="CT33" s="726"/>
      <c r="CU33" s="730"/>
      <c r="CV33" s="731"/>
      <c r="CW33" s="731"/>
      <c r="CX33" s="731"/>
      <c r="CY33" s="731"/>
      <c r="CZ33" s="731"/>
      <c r="DA33" s="731"/>
      <c r="DB33" s="731"/>
      <c r="DC33" s="757"/>
      <c r="DD33" s="276"/>
      <c r="DE33" s="272"/>
      <c r="DF33" s="272"/>
      <c r="DG33" s="272"/>
      <c r="DH33" s="272"/>
      <c r="DI33" s="273"/>
      <c r="DJ33" s="983"/>
      <c r="DK33" s="984"/>
      <c r="DL33" s="984"/>
      <c r="DM33" s="984"/>
      <c r="DN33" s="984"/>
      <c r="DO33" s="985"/>
      <c r="DP33" s="277"/>
    </row>
    <row r="34" spans="2:120" s="116" customFormat="1" ht="16.5" customHeight="1">
      <c r="B34" s="270"/>
      <c r="C34" s="1319"/>
      <c r="D34" s="1320"/>
      <c r="E34" s="1321"/>
      <c r="F34" s="1322"/>
      <c r="G34" s="1323"/>
      <c r="H34" s="1324"/>
      <c r="I34" s="1324"/>
      <c r="J34" s="1324"/>
      <c r="K34" s="1324"/>
      <c r="L34" s="1324"/>
      <c r="M34" s="1324"/>
      <c r="N34" s="1324"/>
      <c r="O34" s="1324"/>
      <c r="P34" s="1324"/>
      <c r="Q34" s="1324"/>
      <c r="R34" s="1324"/>
      <c r="S34" s="1324"/>
      <c r="T34" s="1324"/>
      <c r="U34" s="1324"/>
      <c r="V34" s="1324"/>
      <c r="W34" s="1324"/>
      <c r="X34" s="1324"/>
      <c r="Y34" s="1325"/>
      <c r="Z34" s="1326"/>
      <c r="AA34" s="1327"/>
      <c r="AB34" s="1327"/>
      <c r="AC34" s="1328"/>
      <c r="AD34" s="1329"/>
      <c r="AE34" s="1330"/>
      <c r="AF34" s="1330"/>
      <c r="AG34" s="1331"/>
      <c r="AH34" s="1316"/>
      <c r="AI34" s="1317"/>
      <c r="AJ34" s="1317"/>
      <c r="AK34" s="1317"/>
      <c r="AL34" s="1318"/>
      <c r="AM34" s="1297"/>
      <c r="AN34" s="1298"/>
      <c r="AO34" s="1298"/>
      <c r="AP34" s="1298"/>
      <c r="AQ34" s="1298"/>
      <c r="AR34" s="1298"/>
      <c r="AS34" s="1298"/>
      <c r="AT34" s="1299"/>
      <c r="AU34" s="166"/>
      <c r="AV34" s="167"/>
      <c r="AW34" s="167"/>
      <c r="AX34" s="167"/>
      <c r="AY34" s="167"/>
      <c r="AZ34" s="167"/>
      <c r="BA34" s="168"/>
      <c r="BB34" s="1300"/>
      <c r="BC34" s="1301"/>
      <c r="BD34" s="1301"/>
      <c r="BE34" s="1301"/>
      <c r="BF34" s="1301"/>
      <c r="BG34" s="1302"/>
      <c r="BH34" s="274"/>
      <c r="BK34" s="990" t="str">
        <f>IF(C34="","",C34)</f>
        <v/>
      </c>
      <c r="BL34" s="991"/>
      <c r="BM34" s="981" t="str">
        <f>IF(E34="","",E34)</f>
        <v/>
      </c>
      <c r="BN34" s="982"/>
      <c r="BO34" s="733" t="str">
        <f>IF(G34="","",G34)</f>
        <v/>
      </c>
      <c r="BP34" s="734"/>
      <c r="BQ34" s="734" t="str">
        <f>IF(I34="","",I34)</f>
        <v/>
      </c>
      <c r="BR34" s="734"/>
      <c r="BS34" s="734" t="str">
        <f>IF(K34="","",K34)</f>
        <v/>
      </c>
      <c r="BT34" s="734"/>
      <c r="BU34" s="734" t="str">
        <f>IF(M34="","",M34)</f>
        <v/>
      </c>
      <c r="BV34" s="734"/>
      <c r="BW34" s="734" t="str">
        <f>IF(O34="","",O34)</f>
        <v/>
      </c>
      <c r="BX34" s="734"/>
      <c r="BY34" s="734" t="str">
        <f>IF(Q34="","",Q34)</f>
        <v/>
      </c>
      <c r="BZ34" s="734"/>
      <c r="CA34" s="734" t="str">
        <f>IF(S34="","",S34)</f>
        <v/>
      </c>
      <c r="CB34" s="734"/>
      <c r="CC34" s="734" t="str">
        <f>IF(U34="","",U34)</f>
        <v/>
      </c>
      <c r="CD34" s="734"/>
      <c r="CE34" s="734"/>
      <c r="CF34" s="734"/>
      <c r="CG34" s="735"/>
      <c r="CH34" s="736" t="str">
        <f>IF(Z34="","",Z34)</f>
        <v/>
      </c>
      <c r="CI34" s="737"/>
      <c r="CJ34" s="737"/>
      <c r="CK34" s="738"/>
      <c r="CL34" s="739" t="str">
        <f>IF(AD34="","",AD34)</f>
        <v/>
      </c>
      <c r="CM34" s="740"/>
      <c r="CN34" s="740"/>
      <c r="CO34" s="741"/>
      <c r="CP34" s="742" t="str">
        <f>IF(AH34="","",AH34)</f>
        <v/>
      </c>
      <c r="CQ34" s="743"/>
      <c r="CR34" s="743"/>
      <c r="CS34" s="743"/>
      <c r="CT34" s="744"/>
      <c r="CU34" s="767" t="str">
        <f>IF(AM34="","",AM34)</f>
        <v/>
      </c>
      <c r="CV34" s="768"/>
      <c r="CW34" s="768"/>
      <c r="CX34" s="768"/>
      <c r="CY34" s="768"/>
      <c r="CZ34" s="768"/>
      <c r="DA34" s="768"/>
      <c r="DB34" s="768"/>
      <c r="DC34" s="769"/>
      <c r="DD34" s="139"/>
      <c r="DE34" s="140"/>
      <c r="DF34" s="140"/>
      <c r="DG34" s="140"/>
      <c r="DH34" s="140"/>
      <c r="DI34" s="141"/>
      <c r="DJ34" s="992" t="str">
        <f>IF(BB34="","",BB34)</f>
        <v/>
      </c>
      <c r="DK34" s="993"/>
      <c r="DL34" s="993"/>
      <c r="DM34" s="993"/>
      <c r="DN34" s="993"/>
      <c r="DO34" s="994"/>
      <c r="DP34" s="275"/>
    </row>
    <row r="35" spans="2:120" s="116" customFormat="1" ht="6" customHeight="1">
      <c r="B35" s="270"/>
      <c r="C35" s="968"/>
      <c r="D35" s="969"/>
      <c r="E35" s="970"/>
      <c r="F35" s="732"/>
      <c r="G35" s="802"/>
      <c r="H35" s="803"/>
      <c r="I35" s="803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3"/>
      <c r="V35" s="803"/>
      <c r="W35" s="803"/>
      <c r="X35" s="803"/>
      <c r="Y35" s="804"/>
      <c r="Z35" s="730"/>
      <c r="AA35" s="731"/>
      <c r="AB35" s="731"/>
      <c r="AC35" s="732"/>
      <c r="AD35" s="730"/>
      <c r="AE35" s="731"/>
      <c r="AF35" s="731"/>
      <c r="AG35" s="732"/>
      <c r="AH35" s="724"/>
      <c r="AI35" s="725"/>
      <c r="AJ35" s="725"/>
      <c r="AK35" s="725"/>
      <c r="AL35" s="726"/>
      <c r="AM35" s="730"/>
      <c r="AN35" s="731"/>
      <c r="AO35" s="731"/>
      <c r="AP35" s="731"/>
      <c r="AQ35" s="731"/>
      <c r="AR35" s="731"/>
      <c r="AS35" s="731"/>
      <c r="AT35" s="757"/>
      <c r="AU35" s="165"/>
      <c r="AV35" s="194"/>
      <c r="AW35" s="194"/>
      <c r="AX35" s="194"/>
      <c r="AY35" s="194"/>
      <c r="AZ35" s="194"/>
      <c r="BA35" s="195"/>
      <c r="BB35" s="983"/>
      <c r="BC35" s="984"/>
      <c r="BD35" s="984"/>
      <c r="BE35" s="984"/>
      <c r="BF35" s="984"/>
      <c r="BG35" s="985"/>
      <c r="BH35" s="271"/>
      <c r="BK35" s="977"/>
      <c r="BL35" s="978"/>
      <c r="BM35" s="986"/>
      <c r="BN35" s="729"/>
      <c r="BO35" s="727"/>
      <c r="BP35" s="728"/>
      <c r="BQ35" s="728"/>
      <c r="BR35" s="728"/>
      <c r="BS35" s="728"/>
      <c r="BT35" s="728"/>
      <c r="BU35" s="728"/>
      <c r="BV35" s="728"/>
      <c r="BW35" s="728"/>
      <c r="BX35" s="728"/>
      <c r="BY35" s="728"/>
      <c r="BZ35" s="728"/>
      <c r="CA35" s="728"/>
      <c r="CB35" s="728"/>
      <c r="CC35" s="728"/>
      <c r="CD35" s="728"/>
      <c r="CE35" s="728"/>
      <c r="CF35" s="728"/>
      <c r="CG35" s="729"/>
      <c r="CH35" s="730"/>
      <c r="CI35" s="731"/>
      <c r="CJ35" s="731"/>
      <c r="CK35" s="732"/>
      <c r="CL35" s="730"/>
      <c r="CM35" s="731"/>
      <c r="CN35" s="731"/>
      <c r="CO35" s="732"/>
      <c r="CP35" s="724"/>
      <c r="CQ35" s="725"/>
      <c r="CR35" s="725"/>
      <c r="CS35" s="725"/>
      <c r="CT35" s="726"/>
      <c r="CU35" s="730"/>
      <c r="CV35" s="731"/>
      <c r="CW35" s="731"/>
      <c r="CX35" s="731"/>
      <c r="CY35" s="731"/>
      <c r="CZ35" s="731"/>
      <c r="DA35" s="731"/>
      <c r="DB35" s="731"/>
      <c r="DC35" s="757"/>
      <c r="DD35" s="276"/>
      <c r="DE35" s="272"/>
      <c r="DF35" s="272"/>
      <c r="DG35" s="272"/>
      <c r="DH35" s="272"/>
      <c r="DI35" s="273"/>
      <c r="DJ35" s="983"/>
      <c r="DK35" s="984"/>
      <c r="DL35" s="984"/>
      <c r="DM35" s="984"/>
      <c r="DN35" s="984"/>
      <c r="DO35" s="985"/>
      <c r="DP35" s="277"/>
    </row>
    <row r="36" spans="2:120" s="116" customFormat="1" ht="16.5" customHeight="1">
      <c r="B36" s="270"/>
      <c r="C36" s="1319"/>
      <c r="D36" s="1320"/>
      <c r="E36" s="1321"/>
      <c r="F36" s="1322"/>
      <c r="G36" s="1323"/>
      <c r="H36" s="1324"/>
      <c r="I36" s="1324"/>
      <c r="J36" s="1324"/>
      <c r="K36" s="1324"/>
      <c r="L36" s="1324"/>
      <c r="M36" s="1324"/>
      <c r="N36" s="1324"/>
      <c r="O36" s="1324"/>
      <c r="P36" s="1324"/>
      <c r="Q36" s="1324"/>
      <c r="R36" s="1324"/>
      <c r="S36" s="1324"/>
      <c r="T36" s="1324"/>
      <c r="U36" s="1324"/>
      <c r="V36" s="1324"/>
      <c r="W36" s="1324"/>
      <c r="X36" s="1324"/>
      <c r="Y36" s="1325"/>
      <c r="Z36" s="1326"/>
      <c r="AA36" s="1327"/>
      <c r="AB36" s="1327"/>
      <c r="AC36" s="1328"/>
      <c r="AD36" s="1329"/>
      <c r="AE36" s="1330"/>
      <c r="AF36" s="1330"/>
      <c r="AG36" s="1331"/>
      <c r="AH36" s="1316"/>
      <c r="AI36" s="1317"/>
      <c r="AJ36" s="1317"/>
      <c r="AK36" s="1317"/>
      <c r="AL36" s="1318"/>
      <c r="AM36" s="1297"/>
      <c r="AN36" s="1298"/>
      <c r="AO36" s="1298"/>
      <c r="AP36" s="1298"/>
      <c r="AQ36" s="1298"/>
      <c r="AR36" s="1298"/>
      <c r="AS36" s="1298"/>
      <c r="AT36" s="1299"/>
      <c r="AU36" s="166"/>
      <c r="AV36" s="167"/>
      <c r="AW36" s="167"/>
      <c r="AX36" s="167"/>
      <c r="AY36" s="167"/>
      <c r="AZ36" s="167"/>
      <c r="BA36" s="168"/>
      <c r="BB36" s="1300"/>
      <c r="BC36" s="1301"/>
      <c r="BD36" s="1301"/>
      <c r="BE36" s="1301"/>
      <c r="BF36" s="1301"/>
      <c r="BG36" s="1302"/>
      <c r="BH36" s="274"/>
      <c r="BK36" s="990" t="str">
        <f>IF(C36="","",C36)</f>
        <v/>
      </c>
      <c r="BL36" s="991"/>
      <c r="BM36" s="981" t="str">
        <f>IF(E36="","",E36)</f>
        <v/>
      </c>
      <c r="BN36" s="982"/>
      <c r="BO36" s="733" t="str">
        <f>IF(G36="","",G36)</f>
        <v/>
      </c>
      <c r="BP36" s="734"/>
      <c r="BQ36" s="734" t="str">
        <f>IF(I36="","",I36)</f>
        <v/>
      </c>
      <c r="BR36" s="734"/>
      <c r="BS36" s="734" t="str">
        <f>IF(K36="","",K36)</f>
        <v/>
      </c>
      <c r="BT36" s="734"/>
      <c r="BU36" s="734" t="str">
        <f>IF(M36="","",M36)</f>
        <v/>
      </c>
      <c r="BV36" s="734"/>
      <c r="BW36" s="734" t="str">
        <f>IF(O36="","",O36)</f>
        <v/>
      </c>
      <c r="BX36" s="734"/>
      <c r="BY36" s="734" t="str">
        <f>IF(Q36="","",Q36)</f>
        <v/>
      </c>
      <c r="BZ36" s="734"/>
      <c r="CA36" s="734" t="str">
        <f>IF(S36="","",S36)</f>
        <v/>
      </c>
      <c r="CB36" s="734"/>
      <c r="CC36" s="734" t="str">
        <f>IF(U36="","",U36)</f>
        <v/>
      </c>
      <c r="CD36" s="734"/>
      <c r="CE36" s="734"/>
      <c r="CF36" s="734"/>
      <c r="CG36" s="735"/>
      <c r="CH36" s="736" t="str">
        <f>IF(Z36="","",Z36)</f>
        <v/>
      </c>
      <c r="CI36" s="737"/>
      <c r="CJ36" s="737"/>
      <c r="CK36" s="738"/>
      <c r="CL36" s="739" t="str">
        <f>IF(AD36="","",AD36)</f>
        <v/>
      </c>
      <c r="CM36" s="740"/>
      <c r="CN36" s="740"/>
      <c r="CO36" s="741"/>
      <c r="CP36" s="742" t="str">
        <f>IF(AH36="","",AH36)</f>
        <v/>
      </c>
      <c r="CQ36" s="743"/>
      <c r="CR36" s="743"/>
      <c r="CS36" s="743"/>
      <c r="CT36" s="744"/>
      <c r="CU36" s="767" t="str">
        <f>IF(AM36="","",AM36)</f>
        <v/>
      </c>
      <c r="CV36" s="768"/>
      <c r="CW36" s="768"/>
      <c r="CX36" s="768"/>
      <c r="CY36" s="768"/>
      <c r="CZ36" s="768"/>
      <c r="DA36" s="768"/>
      <c r="DB36" s="768"/>
      <c r="DC36" s="769"/>
      <c r="DD36" s="139"/>
      <c r="DE36" s="140"/>
      <c r="DF36" s="140"/>
      <c r="DG36" s="140"/>
      <c r="DH36" s="140"/>
      <c r="DI36" s="141"/>
      <c r="DJ36" s="992" t="str">
        <f>IF(BB36="","",BB36)</f>
        <v/>
      </c>
      <c r="DK36" s="993"/>
      <c r="DL36" s="993"/>
      <c r="DM36" s="993"/>
      <c r="DN36" s="993"/>
      <c r="DO36" s="994"/>
      <c r="DP36" s="275"/>
    </row>
    <row r="37" spans="2:120" s="116" customFormat="1" ht="6" customHeight="1">
      <c r="B37" s="270"/>
      <c r="C37" s="968"/>
      <c r="D37" s="969"/>
      <c r="E37" s="970"/>
      <c r="F37" s="732"/>
      <c r="G37" s="802"/>
      <c r="H37" s="803"/>
      <c r="I37" s="803"/>
      <c r="J37" s="803"/>
      <c r="K37" s="803"/>
      <c r="L37" s="803"/>
      <c r="M37" s="803"/>
      <c r="N37" s="803"/>
      <c r="O37" s="803"/>
      <c r="P37" s="803"/>
      <c r="Q37" s="803"/>
      <c r="R37" s="803"/>
      <c r="S37" s="803"/>
      <c r="T37" s="803"/>
      <c r="U37" s="803"/>
      <c r="V37" s="803"/>
      <c r="W37" s="803"/>
      <c r="X37" s="803"/>
      <c r="Y37" s="804"/>
      <c r="Z37" s="730"/>
      <c r="AA37" s="731"/>
      <c r="AB37" s="731"/>
      <c r="AC37" s="732"/>
      <c r="AD37" s="730"/>
      <c r="AE37" s="731"/>
      <c r="AF37" s="731"/>
      <c r="AG37" s="732"/>
      <c r="AH37" s="724"/>
      <c r="AI37" s="725"/>
      <c r="AJ37" s="725"/>
      <c r="AK37" s="725"/>
      <c r="AL37" s="726"/>
      <c r="AM37" s="730"/>
      <c r="AN37" s="731"/>
      <c r="AO37" s="731"/>
      <c r="AP37" s="731"/>
      <c r="AQ37" s="731"/>
      <c r="AR37" s="731"/>
      <c r="AS37" s="731"/>
      <c r="AT37" s="757"/>
      <c r="AU37" s="165"/>
      <c r="AV37" s="194"/>
      <c r="AW37" s="194"/>
      <c r="AX37" s="194"/>
      <c r="AY37" s="194"/>
      <c r="AZ37" s="194"/>
      <c r="BA37" s="195"/>
      <c r="BB37" s="983"/>
      <c r="BC37" s="984"/>
      <c r="BD37" s="984"/>
      <c r="BE37" s="984"/>
      <c r="BF37" s="984"/>
      <c r="BG37" s="985"/>
      <c r="BH37" s="271"/>
      <c r="BK37" s="977"/>
      <c r="BL37" s="978"/>
      <c r="BM37" s="986"/>
      <c r="BN37" s="729"/>
      <c r="BO37" s="727"/>
      <c r="BP37" s="728"/>
      <c r="BQ37" s="728"/>
      <c r="BR37" s="728"/>
      <c r="BS37" s="728"/>
      <c r="BT37" s="728"/>
      <c r="BU37" s="728"/>
      <c r="BV37" s="728"/>
      <c r="BW37" s="728"/>
      <c r="BX37" s="728"/>
      <c r="BY37" s="728"/>
      <c r="BZ37" s="728"/>
      <c r="CA37" s="728"/>
      <c r="CB37" s="728"/>
      <c r="CC37" s="728"/>
      <c r="CD37" s="728"/>
      <c r="CE37" s="728"/>
      <c r="CF37" s="728"/>
      <c r="CG37" s="729"/>
      <c r="CH37" s="730"/>
      <c r="CI37" s="731"/>
      <c r="CJ37" s="731"/>
      <c r="CK37" s="732"/>
      <c r="CL37" s="730"/>
      <c r="CM37" s="731"/>
      <c r="CN37" s="731"/>
      <c r="CO37" s="732"/>
      <c r="CP37" s="724"/>
      <c r="CQ37" s="725"/>
      <c r="CR37" s="725"/>
      <c r="CS37" s="725"/>
      <c r="CT37" s="726"/>
      <c r="CU37" s="730"/>
      <c r="CV37" s="731"/>
      <c r="CW37" s="731"/>
      <c r="CX37" s="731"/>
      <c r="CY37" s="731"/>
      <c r="CZ37" s="731"/>
      <c r="DA37" s="731"/>
      <c r="DB37" s="731"/>
      <c r="DC37" s="757"/>
      <c r="DD37" s="276"/>
      <c r="DE37" s="272"/>
      <c r="DF37" s="272"/>
      <c r="DG37" s="272"/>
      <c r="DH37" s="272"/>
      <c r="DI37" s="273"/>
      <c r="DJ37" s="983"/>
      <c r="DK37" s="984"/>
      <c r="DL37" s="984"/>
      <c r="DM37" s="984"/>
      <c r="DN37" s="984"/>
      <c r="DO37" s="985"/>
      <c r="DP37" s="277"/>
    </row>
    <row r="38" spans="2:120" s="116" customFormat="1" ht="16.5" customHeight="1">
      <c r="B38" s="270"/>
      <c r="C38" s="1319"/>
      <c r="D38" s="1320"/>
      <c r="E38" s="1321"/>
      <c r="F38" s="1322"/>
      <c r="G38" s="1323"/>
      <c r="H38" s="1324"/>
      <c r="I38" s="1324"/>
      <c r="J38" s="1324"/>
      <c r="K38" s="1324"/>
      <c r="L38" s="1324"/>
      <c r="M38" s="1324"/>
      <c r="N38" s="1324"/>
      <c r="O38" s="1324"/>
      <c r="P38" s="1324"/>
      <c r="Q38" s="1324"/>
      <c r="R38" s="1324"/>
      <c r="S38" s="1324"/>
      <c r="T38" s="1324"/>
      <c r="U38" s="1324"/>
      <c r="V38" s="1324"/>
      <c r="W38" s="1324"/>
      <c r="X38" s="1324"/>
      <c r="Y38" s="1325"/>
      <c r="Z38" s="1326"/>
      <c r="AA38" s="1327"/>
      <c r="AB38" s="1327"/>
      <c r="AC38" s="1328"/>
      <c r="AD38" s="1329"/>
      <c r="AE38" s="1330"/>
      <c r="AF38" s="1330"/>
      <c r="AG38" s="1331"/>
      <c r="AH38" s="1316"/>
      <c r="AI38" s="1317"/>
      <c r="AJ38" s="1317"/>
      <c r="AK38" s="1317"/>
      <c r="AL38" s="1318"/>
      <c r="AM38" s="1297"/>
      <c r="AN38" s="1298"/>
      <c r="AO38" s="1298"/>
      <c r="AP38" s="1298"/>
      <c r="AQ38" s="1298"/>
      <c r="AR38" s="1298"/>
      <c r="AS38" s="1298"/>
      <c r="AT38" s="1299"/>
      <c r="AU38" s="166"/>
      <c r="AV38" s="167"/>
      <c r="AW38" s="167"/>
      <c r="AX38" s="167"/>
      <c r="AY38" s="167"/>
      <c r="AZ38" s="167"/>
      <c r="BA38" s="168"/>
      <c r="BB38" s="1300"/>
      <c r="BC38" s="1301"/>
      <c r="BD38" s="1301"/>
      <c r="BE38" s="1301"/>
      <c r="BF38" s="1301"/>
      <c r="BG38" s="1302"/>
      <c r="BH38" s="274"/>
      <c r="BK38" s="990" t="str">
        <f>IF(C38="","",C38)</f>
        <v/>
      </c>
      <c r="BL38" s="991"/>
      <c r="BM38" s="981" t="str">
        <f>IF(E38="","",E38)</f>
        <v/>
      </c>
      <c r="BN38" s="982"/>
      <c r="BO38" s="733" t="str">
        <f>IF(G38="","",G38)</f>
        <v/>
      </c>
      <c r="BP38" s="734"/>
      <c r="BQ38" s="734" t="str">
        <f>IF(I38="","",I38)</f>
        <v/>
      </c>
      <c r="BR38" s="734"/>
      <c r="BS38" s="734" t="str">
        <f>IF(K38="","",K38)</f>
        <v/>
      </c>
      <c r="BT38" s="734"/>
      <c r="BU38" s="734" t="str">
        <f>IF(M38="","",M38)</f>
        <v/>
      </c>
      <c r="BV38" s="734"/>
      <c r="BW38" s="734" t="str">
        <f>IF(O38="","",O38)</f>
        <v/>
      </c>
      <c r="BX38" s="734"/>
      <c r="BY38" s="734" t="str">
        <f>IF(Q38="","",Q38)</f>
        <v/>
      </c>
      <c r="BZ38" s="734"/>
      <c r="CA38" s="734" t="str">
        <f>IF(S38="","",S38)</f>
        <v/>
      </c>
      <c r="CB38" s="734"/>
      <c r="CC38" s="734" t="str">
        <f>IF(U38="","",U38)</f>
        <v/>
      </c>
      <c r="CD38" s="734"/>
      <c r="CE38" s="734"/>
      <c r="CF38" s="734"/>
      <c r="CG38" s="735"/>
      <c r="CH38" s="736" t="str">
        <f>IF(Z38="","",Z38)</f>
        <v/>
      </c>
      <c r="CI38" s="737"/>
      <c r="CJ38" s="737"/>
      <c r="CK38" s="738"/>
      <c r="CL38" s="739" t="str">
        <f>IF(AD38="","",AD38)</f>
        <v/>
      </c>
      <c r="CM38" s="740"/>
      <c r="CN38" s="740"/>
      <c r="CO38" s="741"/>
      <c r="CP38" s="742" t="str">
        <f>IF(AH38="","",AH38)</f>
        <v/>
      </c>
      <c r="CQ38" s="743"/>
      <c r="CR38" s="743"/>
      <c r="CS38" s="743"/>
      <c r="CT38" s="744"/>
      <c r="CU38" s="767" t="str">
        <f>IF(AM38="","",AM38)</f>
        <v/>
      </c>
      <c r="CV38" s="768"/>
      <c r="CW38" s="768"/>
      <c r="CX38" s="768"/>
      <c r="CY38" s="768"/>
      <c r="CZ38" s="768"/>
      <c r="DA38" s="768"/>
      <c r="DB38" s="768"/>
      <c r="DC38" s="769"/>
      <c r="DD38" s="139"/>
      <c r="DE38" s="140"/>
      <c r="DF38" s="140"/>
      <c r="DG38" s="140"/>
      <c r="DH38" s="140"/>
      <c r="DI38" s="141"/>
      <c r="DJ38" s="992" t="str">
        <f>IF(BB38="","",BB38)</f>
        <v/>
      </c>
      <c r="DK38" s="993"/>
      <c r="DL38" s="993"/>
      <c r="DM38" s="993"/>
      <c r="DN38" s="993"/>
      <c r="DO38" s="994"/>
      <c r="DP38" s="275"/>
    </row>
    <row r="39" spans="2:120" s="116" customFormat="1" ht="6" customHeight="1">
      <c r="B39" s="270"/>
      <c r="C39" s="968"/>
      <c r="D39" s="969"/>
      <c r="E39" s="970"/>
      <c r="F39" s="732"/>
      <c r="G39" s="802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804"/>
      <c r="Z39" s="730"/>
      <c r="AA39" s="731"/>
      <c r="AB39" s="731"/>
      <c r="AC39" s="732"/>
      <c r="AD39" s="730"/>
      <c r="AE39" s="731"/>
      <c r="AF39" s="731"/>
      <c r="AG39" s="732"/>
      <c r="AH39" s="724"/>
      <c r="AI39" s="725"/>
      <c r="AJ39" s="725"/>
      <c r="AK39" s="725"/>
      <c r="AL39" s="726"/>
      <c r="AM39" s="730"/>
      <c r="AN39" s="731"/>
      <c r="AO39" s="731"/>
      <c r="AP39" s="731"/>
      <c r="AQ39" s="731"/>
      <c r="AR39" s="731"/>
      <c r="AS39" s="731"/>
      <c r="AT39" s="757"/>
      <c r="AU39" s="165"/>
      <c r="AV39" s="194"/>
      <c r="AW39" s="194"/>
      <c r="AX39" s="194"/>
      <c r="AY39" s="194"/>
      <c r="AZ39" s="194"/>
      <c r="BA39" s="195"/>
      <c r="BB39" s="983"/>
      <c r="BC39" s="984"/>
      <c r="BD39" s="984"/>
      <c r="BE39" s="984"/>
      <c r="BF39" s="984"/>
      <c r="BG39" s="985"/>
      <c r="BH39" s="271"/>
      <c r="BK39" s="977"/>
      <c r="BL39" s="978"/>
      <c r="BM39" s="986"/>
      <c r="BN39" s="729"/>
      <c r="BO39" s="727"/>
      <c r="BP39" s="728"/>
      <c r="BQ39" s="728"/>
      <c r="BR39" s="728"/>
      <c r="BS39" s="728"/>
      <c r="BT39" s="728"/>
      <c r="BU39" s="728"/>
      <c r="BV39" s="728"/>
      <c r="BW39" s="728"/>
      <c r="BX39" s="728"/>
      <c r="BY39" s="728"/>
      <c r="BZ39" s="728"/>
      <c r="CA39" s="728"/>
      <c r="CB39" s="728"/>
      <c r="CC39" s="728"/>
      <c r="CD39" s="728"/>
      <c r="CE39" s="728"/>
      <c r="CF39" s="728"/>
      <c r="CG39" s="729"/>
      <c r="CH39" s="730"/>
      <c r="CI39" s="731"/>
      <c r="CJ39" s="731"/>
      <c r="CK39" s="732"/>
      <c r="CL39" s="730"/>
      <c r="CM39" s="731"/>
      <c r="CN39" s="731"/>
      <c r="CO39" s="732"/>
      <c r="CP39" s="724"/>
      <c r="CQ39" s="725"/>
      <c r="CR39" s="725"/>
      <c r="CS39" s="725"/>
      <c r="CT39" s="726"/>
      <c r="CU39" s="730"/>
      <c r="CV39" s="731"/>
      <c r="CW39" s="731"/>
      <c r="CX39" s="731"/>
      <c r="CY39" s="731"/>
      <c r="CZ39" s="731"/>
      <c r="DA39" s="731"/>
      <c r="DB39" s="731"/>
      <c r="DC39" s="757"/>
      <c r="DD39" s="276"/>
      <c r="DE39" s="272"/>
      <c r="DF39" s="272"/>
      <c r="DG39" s="272"/>
      <c r="DH39" s="272"/>
      <c r="DI39" s="273"/>
      <c r="DJ39" s="983"/>
      <c r="DK39" s="984"/>
      <c r="DL39" s="984"/>
      <c r="DM39" s="984"/>
      <c r="DN39" s="984"/>
      <c r="DO39" s="985"/>
      <c r="DP39" s="277"/>
    </row>
    <row r="40" spans="2:120" s="116" customFormat="1" ht="16.5" customHeight="1">
      <c r="B40" s="270"/>
      <c r="C40" s="1319"/>
      <c r="D40" s="1320"/>
      <c r="E40" s="1321"/>
      <c r="F40" s="1322"/>
      <c r="G40" s="1323"/>
      <c r="H40" s="1324"/>
      <c r="I40" s="1324"/>
      <c r="J40" s="1324"/>
      <c r="K40" s="1324"/>
      <c r="L40" s="1324"/>
      <c r="M40" s="1324"/>
      <c r="N40" s="1324"/>
      <c r="O40" s="1324"/>
      <c r="P40" s="1324"/>
      <c r="Q40" s="1324"/>
      <c r="R40" s="1324"/>
      <c r="S40" s="1324"/>
      <c r="T40" s="1324"/>
      <c r="U40" s="1324"/>
      <c r="V40" s="1324"/>
      <c r="W40" s="1324"/>
      <c r="X40" s="1324"/>
      <c r="Y40" s="1325"/>
      <c r="Z40" s="1326"/>
      <c r="AA40" s="1327"/>
      <c r="AB40" s="1327"/>
      <c r="AC40" s="1328"/>
      <c r="AD40" s="1329"/>
      <c r="AE40" s="1330"/>
      <c r="AF40" s="1330"/>
      <c r="AG40" s="1331"/>
      <c r="AH40" s="1316"/>
      <c r="AI40" s="1317"/>
      <c r="AJ40" s="1317"/>
      <c r="AK40" s="1317"/>
      <c r="AL40" s="1318"/>
      <c r="AM40" s="1297"/>
      <c r="AN40" s="1298"/>
      <c r="AO40" s="1298"/>
      <c r="AP40" s="1298"/>
      <c r="AQ40" s="1298"/>
      <c r="AR40" s="1298"/>
      <c r="AS40" s="1298"/>
      <c r="AT40" s="1299"/>
      <c r="AU40" s="166"/>
      <c r="AV40" s="167"/>
      <c r="AW40" s="167"/>
      <c r="AX40" s="167"/>
      <c r="AY40" s="167"/>
      <c r="AZ40" s="167"/>
      <c r="BA40" s="168"/>
      <c r="BB40" s="1300"/>
      <c r="BC40" s="1301"/>
      <c r="BD40" s="1301"/>
      <c r="BE40" s="1301"/>
      <c r="BF40" s="1301"/>
      <c r="BG40" s="1302"/>
      <c r="BH40" s="274"/>
      <c r="BK40" s="990" t="str">
        <f>IF(C40="","",C40)</f>
        <v/>
      </c>
      <c r="BL40" s="991"/>
      <c r="BM40" s="981" t="str">
        <f>IF(E40="","",E40)</f>
        <v/>
      </c>
      <c r="BN40" s="982"/>
      <c r="BO40" s="733" t="str">
        <f>IF(G40="","",G40)</f>
        <v/>
      </c>
      <c r="BP40" s="734"/>
      <c r="BQ40" s="734" t="str">
        <f>IF(I40="","",I40)</f>
        <v/>
      </c>
      <c r="BR40" s="734"/>
      <c r="BS40" s="734" t="str">
        <f>IF(K40="","",K40)</f>
        <v/>
      </c>
      <c r="BT40" s="734"/>
      <c r="BU40" s="734" t="str">
        <f>IF(M40="","",M40)</f>
        <v/>
      </c>
      <c r="BV40" s="734"/>
      <c r="BW40" s="734" t="str">
        <f>IF(O40="","",O40)</f>
        <v/>
      </c>
      <c r="BX40" s="734"/>
      <c r="BY40" s="734" t="str">
        <f>IF(Q40="","",Q40)</f>
        <v/>
      </c>
      <c r="BZ40" s="734"/>
      <c r="CA40" s="734" t="str">
        <f>IF(S40="","",S40)</f>
        <v/>
      </c>
      <c r="CB40" s="734"/>
      <c r="CC40" s="734" t="str">
        <f>IF(U40="","",U40)</f>
        <v/>
      </c>
      <c r="CD40" s="734"/>
      <c r="CE40" s="734"/>
      <c r="CF40" s="734"/>
      <c r="CG40" s="735"/>
      <c r="CH40" s="736" t="str">
        <f>IF(Z40="","",Z40)</f>
        <v/>
      </c>
      <c r="CI40" s="737"/>
      <c r="CJ40" s="737"/>
      <c r="CK40" s="738"/>
      <c r="CL40" s="739" t="str">
        <f>IF(AD40="","",AD40)</f>
        <v/>
      </c>
      <c r="CM40" s="740"/>
      <c r="CN40" s="740"/>
      <c r="CO40" s="741"/>
      <c r="CP40" s="742" t="str">
        <f>IF(AH40="","",AH40)</f>
        <v/>
      </c>
      <c r="CQ40" s="743"/>
      <c r="CR40" s="743"/>
      <c r="CS40" s="743"/>
      <c r="CT40" s="744"/>
      <c r="CU40" s="767" t="str">
        <f>IF(AM40="","",AM40)</f>
        <v/>
      </c>
      <c r="CV40" s="768"/>
      <c r="CW40" s="768"/>
      <c r="CX40" s="768"/>
      <c r="CY40" s="768"/>
      <c r="CZ40" s="768"/>
      <c r="DA40" s="768"/>
      <c r="DB40" s="768"/>
      <c r="DC40" s="769"/>
      <c r="DD40" s="139"/>
      <c r="DE40" s="140"/>
      <c r="DF40" s="140"/>
      <c r="DG40" s="140"/>
      <c r="DH40" s="140"/>
      <c r="DI40" s="141"/>
      <c r="DJ40" s="992" t="str">
        <f>IF(BB40="","",BB40)</f>
        <v/>
      </c>
      <c r="DK40" s="993"/>
      <c r="DL40" s="993"/>
      <c r="DM40" s="993"/>
      <c r="DN40" s="993"/>
      <c r="DO40" s="994"/>
      <c r="DP40" s="275"/>
    </row>
    <row r="41" spans="2:120" s="116" customFormat="1" ht="6" customHeight="1">
      <c r="B41" s="270"/>
      <c r="C41" s="968"/>
      <c r="D41" s="969"/>
      <c r="E41" s="970"/>
      <c r="F41" s="732"/>
      <c r="G41" s="802"/>
      <c r="H41" s="803"/>
      <c r="I41" s="803"/>
      <c r="J41" s="803"/>
      <c r="K41" s="803"/>
      <c r="L41" s="803"/>
      <c r="M41" s="803"/>
      <c r="N41" s="803"/>
      <c r="O41" s="803"/>
      <c r="P41" s="803"/>
      <c r="Q41" s="803"/>
      <c r="R41" s="803"/>
      <c r="S41" s="803"/>
      <c r="T41" s="803"/>
      <c r="U41" s="803"/>
      <c r="V41" s="803"/>
      <c r="W41" s="803"/>
      <c r="X41" s="803"/>
      <c r="Y41" s="804"/>
      <c r="Z41" s="730"/>
      <c r="AA41" s="731"/>
      <c r="AB41" s="731"/>
      <c r="AC41" s="732"/>
      <c r="AD41" s="730"/>
      <c r="AE41" s="731"/>
      <c r="AF41" s="731"/>
      <c r="AG41" s="732"/>
      <c r="AH41" s="724"/>
      <c r="AI41" s="725"/>
      <c r="AJ41" s="725"/>
      <c r="AK41" s="725"/>
      <c r="AL41" s="726"/>
      <c r="AM41" s="730"/>
      <c r="AN41" s="731"/>
      <c r="AO41" s="731"/>
      <c r="AP41" s="731"/>
      <c r="AQ41" s="731"/>
      <c r="AR41" s="731"/>
      <c r="AS41" s="731"/>
      <c r="AT41" s="757"/>
      <c r="AU41" s="165"/>
      <c r="AV41" s="194"/>
      <c r="AW41" s="194"/>
      <c r="AX41" s="194"/>
      <c r="AY41" s="194"/>
      <c r="AZ41" s="194"/>
      <c r="BA41" s="195"/>
      <c r="BB41" s="983"/>
      <c r="BC41" s="984"/>
      <c r="BD41" s="984"/>
      <c r="BE41" s="984"/>
      <c r="BF41" s="984"/>
      <c r="BG41" s="985"/>
      <c r="BH41" s="271"/>
      <c r="BK41" s="977"/>
      <c r="BL41" s="978"/>
      <c r="BM41" s="986"/>
      <c r="BN41" s="729"/>
      <c r="BO41" s="727"/>
      <c r="BP41" s="728"/>
      <c r="BQ41" s="728"/>
      <c r="BR41" s="728"/>
      <c r="BS41" s="728"/>
      <c r="BT41" s="728"/>
      <c r="BU41" s="728"/>
      <c r="BV41" s="728"/>
      <c r="BW41" s="728"/>
      <c r="BX41" s="728"/>
      <c r="BY41" s="728"/>
      <c r="BZ41" s="728"/>
      <c r="CA41" s="728"/>
      <c r="CB41" s="728"/>
      <c r="CC41" s="728"/>
      <c r="CD41" s="728"/>
      <c r="CE41" s="728"/>
      <c r="CF41" s="728"/>
      <c r="CG41" s="729"/>
      <c r="CH41" s="730"/>
      <c r="CI41" s="731"/>
      <c r="CJ41" s="731"/>
      <c r="CK41" s="732"/>
      <c r="CL41" s="730"/>
      <c r="CM41" s="731"/>
      <c r="CN41" s="731"/>
      <c r="CO41" s="732"/>
      <c r="CP41" s="724"/>
      <c r="CQ41" s="725"/>
      <c r="CR41" s="725"/>
      <c r="CS41" s="725"/>
      <c r="CT41" s="726"/>
      <c r="CU41" s="730"/>
      <c r="CV41" s="731"/>
      <c r="CW41" s="731"/>
      <c r="CX41" s="731"/>
      <c r="CY41" s="731"/>
      <c r="CZ41" s="731"/>
      <c r="DA41" s="731"/>
      <c r="DB41" s="731"/>
      <c r="DC41" s="757"/>
      <c r="DD41" s="276"/>
      <c r="DE41" s="272"/>
      <c r="DF41" s="272"/>
      <c r="DG41" s="272"/>
      <c r="DH41" s="272"/>
      <c r="DI41" s="273"/>
      <c r="DJ41" s="983"/>
      <c r="DK41" s="984"/>
      <c r="DL41" s="984"/>
      <c r="DM41" s="984"/>
      <c r="DN41" s="984"/>
      <c r="DO41" s="985"/>
      <c r="DP41" s="277"/>
    </row>
    <row r="42" spans="2:120" s="116" customFormat="1" ht="16.5" customHeight="1">
      <c r="B42" s="270"/>
      <c r="C42" s="1319"/>
      <c r="D42" s="1320"/>
      <c r="E42" s="1321"/>
      <c r="F42" s="1322"/>
      <c r="G42" s="1323"/>
      <c r="H42" s="1324"/>
      <c r="I42" s="1324"/>
      <c r="J42" s="1324"/>
      <c r="K42" s="1324"/>
      <c r="L42" s="1324"/>
      <c r="M42" s="1324"/>
      <c r="N42" s="1324"/>
      <c r="O42" s="1324"/>
      <c r="P42" s="1324"/>
      <c r="Q42" s="1324"/>
      <c r="R42" s="1324"/>
      <c r="S42" s="1324"/>
      <c r="T42" s="1324"/>
      <c r="U42" s="1324"/>
      <c r="V42" s="1324"/>
      <c r="W42" s="1324"/>
      <c r="X42" s="1324"/>
      <c r="Y42" s="1325"/>
      <c r="Z42" s="1326"/>
      <c r="AA42" s="1327"/>
      <c r="AB42" s="1327"/>
      <c r="AC42" s="1328"/>
      <c r="AD42" s="1329"/>
      <c r="AE42" s="1330"/>
      <c r="AF42" s="1330"/>
      <c r="AG42" s="1331"/>
      <c r="AH42" s="1316"/>
      <c r="AI42" s="1317"/>
      <c r="AJ42" s="1317"/>
      <c r="AK42" s="1317"/>
      <c r="AL42" s="1318"/>
      <c r="AM42" s="1297"/>
      <c r="AN42" s="1298"/>
      <c r="AO42" s="1298"/>
      <c r="AP42" s="1298"/>
      <c r="AQ42" s="1298"/>
      <c r="AR42" s="1298"/>
      <c r="AS42" s="1298"/>
      <c r="AT42" s="1299"/>
      <c r="AU42" s="166"/>
      <c r="AV42" s="167"/>
      <c r="AW42" s="167"/>
      <c r="AX42" s="167"/>
      <c r="AY42" s="167"/>
      <c r="AZ42" s="167"/>
      <c r="BA42" s="168"/>
      <c r="BB42" s="1300"/>
      <c r="BC42" s="1301"/>
      <c r="BD42" s="1301"/>
      <c r="BE42" s="1301"/>
      <c r="BF42" s="1301"/>
      <c r="BG42" s="1302"/>
      <c r="BH42" s="274"/>
      <c r="BK42" s="990" t="str">
        <f>IF(C42="","",C42)</f>
        <v/>
      </c>
      <c r="BL42" s="991"/>
      <c r="BM42" s="981" t="str">
        <f>IF(E42="","",E42)</f>
        <v/>
      </c>
      <c r="BN42" s="982"/>
      <c r="BO42" s="733" t="str">
        <f>IF(G42="","",G42)</f>
        <v/>
      </c>
      <c r="BP42" s="734"/>
      <c r="BQ42" s="734" t="str">
        <f>IF(I42="","",I42)</f>
        <v/>
      </c>
      <c r="BR42" s="734"/>
      <c r="BS42" s="734" t="str">
        <f>IF(K42="","",K42)</f>
        <v/>
      </c>
      <c r="BT42" s="734"/>
      <c r="BU42" s="734" t="str">
        <f>IF(M42="","",M42)</f>
        <v/>
      </c>
      <c r="BV42" s="734"/>
      <c r="BW42" s="734" t="str">
        <f>IF(O42="","",O42)</f>
        <v/>
      </c>
      <c r="BX42" s="734"/>
      <c r="BY42" s="734" t="str">
        <f>IF(Q42="","",Q42)</f>
        <v/>
      </c>
      <c r="BZ42" s="734"/>
      <c r="CA42" s="734" t="str">
        <f>IF(S42="","",S42)</f>
        <v/>
      </c>
      <c r="CB42" s="734"/>
      <c r="CC42" s="734" t="str">
        <f>IF(U42="","",U42)</f>
        <v/>
      </c>
      <c r="CD42" s="734"/>
      <c r="CE42" s="734"/>
      <c r="CF42" s="734"/>
      <c r="CG42" s="735"/>
      <c r="CH42" s="736" t="str">
        <f>IF(Z42="","",Z42)</f>
        <v/>
      </c>
      <c r="CI42" s="737"/>
      <c r="CJ42" s="737"/>
      <c r="CK42" s="738"/>
      <c r="CL42" s="739" t="str">
        <f>IF(AD42="","",AD42)</f>
        <v/>
      </c>
      <c r="CM42" s="740"/>
      <c r="CN42" s="740"/>
      <c r="CO42" s="741"/>
      <c r="CP42" s="742" t="str">
        <f>IF(AH42="","",AH42)</f>
        <v/>
      </c>
      <c r="CQ42" s="743"/>
      <c r="CR42" s="743"/>
      <c r="CS42" s="743"/>
      <c r="CT42" s="744"/>
      <c r="CU42" s="767" t="str">
        <f>IF(AM42="","",AM42)</f>
        <v/>
      </c>
      <c r="CV42" s="768"/>
      <c r="CW42" s="768"/>
      <c r="CX42" s="768"/>
      <c r="CY42" s="768"/>
      <c r="CZ42" s="768"/>
      <c r="DA42" s="768"/>
      <c r="DB42" s="768"/>
      <c r="DC42" s="769"/>
      <c r="DD42" s="139"/>
      <c r="DE42" s="140"/>
      <c r="DF42" s="140"/>
      <c r="DG42" s="140"/>
      <c r="DH42" s="140"/>
      <c r="DI42" s="141"/>
      <c r="DJ42" s="992" t="str">
        <f>IF(BB42="","",BB42)</f>
        <v/>
      </c>
      <c r="DK42" s="993"/>
      <c r="DL42" s="993"/>
      <c r="DM42" s="993"/>
      <c r="DN42" s="993"/>
      <c r="DO42" s="994"/>
      <c r="DP42" s="275"/>
    </row>
    <row r="43" spans="2:120" s="116" customFormat="1" ht="6" customHeight="1">
      <c r="B43" s="270"/>
      <c r="C43" s="968"/>
      <c r="D43" s="969"/>
      <c r="E43" s="970"/>
      <c r="F43" s="732"/>
      <c r="G43" s="802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804"/>
      <c r="Z43" s="730"/>
      <c r="AA43" s="731"/>
      <c r="AB43" s="731"/>
      <c r="AC43" s="732"/>
      <c r="AD43" s="730"/>
      <c r="AE43" s="731"/>
      <c r="AF43" s="731"/>
      <c r="AG43" s="732"/>
      <c r="AH43" s="724"/>
      <c r="AI43" s="725"/>
      <c r="AJ43" s="725"/>
      <c r="AK43" s="725"/>
      <c r="AL43" s="726"/>
      <c r="AM43" s="730"/>
      <c r="AN43" s="731"/>
      <c r="AO43" s="731"/>
      <c r="AP43" s="731"/>
      <c r="AQ43" s="731"/>
      <c r="AR43" s="731"/>
      <c r="AS43" s="731"/>
      <c r="AT43" s="757"/>
      <c r="AU43" s="165"/>
      <c r="AV43" s="194"/>
      <c r="AW43" s="194"/>
      <c r="AX43" s="194"/>
      <c r="AY43" s="194"/>
      <c r="AZ43" s="194"/>
      <c r="BA43" s="195"/>
      <c r="BB43" s="983"/>
      <c r="BC43" s="984"/>
      <c r="BD43" s="984"/>
      <c r="BE43" s="984"/>
      <c r="BF43" s="984"/>
      <c r="BG43" s="985"/>
      <c r="BH43" s="271"/>
      <c r="BK43" s="977"/>
      <c r="BL43" s="978"/>
      <c r="BM43" s="986"/>
      <c r="BN43" s="729"/>
      <c r="BO43" s="727"/>
      <c r="BP43" s="728"/>
      <c r="BQ43" s="728"/>
      <c r="BR43" s="728"/>
      <c r="BS43" s="728"/>
      <c r="BT43" s="728"/>
      <c r="BU43" s="728"/>
      <c r="BV43" s="728"/>
      <c r="BW43" s="728"/>
      <c r="BX43" s="728"/>
      <c r="BY43" s="728"/>
      <c r="BZ43" s="728"/>
      <c r="CA43" s="728"/>
      <c r="CB43" s="728"/>
      <c r="CC43" s="728"/>
      <c r="CD43" s="728"/>
      <c r="CE43" s="728"/>
      <c r="CF43" s="728"/>
      <c r="CG43" s="729"/>
      <c r="CH43" s="730"/>
      <c r="CI43" s="731"/>
      <c r="CJ43" s="731"/>
      <c r="CK43" s="732"/>
      <c r="CL43" s="730"/>
      <c r="CM43" s="731"/>
      <c r="CN43" s="731"/>
      <c r="CO43" s="732"/>
      <c r="CP43" s="724"/>
      <c r="CQ43" s="725"/>
      <c r="CR43" s="725"/>
      <c r="CS43" s="725"/>
      <c r="CT43" s="726"/>
      <c r="CU43" s="730"/>
      <c r="CV43" s="731"/>
      <c r="CW43" s="731"/>
      <c r="CX43" s="731"/>
      <c r="CY43" s="731"/>
      <c r="CZ43" s="731"/>
      <c r="DA43" s="731"/>
      <c r="DB43" s="731"/>
      <c r="DC43" s="757"/>
      <c r="DD43" s="276"/>
      <c r="DE43" s="272"/>
      <c r="DF43" s="272"/>
      <c r="DG43" s="272"/>
      <c r="DH43" s="272"/>
      <c r="DI43" s="273"/>
      <c r="DJ43" s="983"/>
      <c r="DK43" s="984"/>
      <c r="DL43" s="984"/>
      <c r="DM43" s="984"/>
      <c r="DN43" s="984"/>
      <c r="DO43" s="985"/>
      <c r="DP43" s="277"/>
    </row>
    <row r="44" spans="2:120" s="116" customFormat="1" ht="16.5" customHeight="1">
      <c r="B44" s="270"/>
      <c r="C44" s="1319"/>
      <c r="D44" s="1320"/>
      <c r="E44" s="1321"/>
      <c r="F44" s="1322"/>
      <c r="G44" s="1323"/>
      <c r="H44" s="1324"/>
      <c r="I44" s="1324"/>
      <c r="J44" s="1324"/>
      <c r="K44" s="1324"/>
      <c r="L44" s="1324"/>
      <c r="M44" s="1324"/>
      <c r="N44" s="1324"/>
      <c r="O44" s="1324"/>
      <c r="P44" s="1324"/>
      <c r="Q44" s="1324"/>
      <c r="R44" s="1324"/>
      <c r="S44" s="1324"/>
      <c r="T44" s="1324"/>
      <c r="U44" s="1324"/>
      <c r="V44" s="1324"/>
      <c r="W44" s="1324"/>
      <c r="X44" s="1324"/>
      <c r="Y44" s="1325"/>
      <c r="Z44" s="1326"/>
      <c r="AA44" s="1327"/>
      <c r="AB44" s="1327"/>
      <c r="AC44" s="1328"/>
      <c r="AD44" s="1329"/>
      <c r="AE44" s="1330"/>
      <c r="AF44" s="1330"/>
      <c r="AG44" s="1331"/>
      <c r="AH44" s="1316"/>
      <c r="AI44" s="1317"/>
      <c r="AJ44" s="1317"/>
      <c r="AK44" s="1317"/>
      <c r="AL44" s="1318"/>
      <c r="AM44" s="1297"/>
      <c r="AN44" s="1298"/>
      <c r="AO44" s="1298"/>
      <c r="AP44" s="1298"/>
      <c r="AQ44" s="1298"/>
      <c r="AR44" s="1298"/>
      <c r="AS44" s="1298"/>
      <c r="AT44" s="1299"/>
      <c r="AU44" s="166"/>
      <c r="AV44" s="167"/>
      <c r="AW44" s="167"/>
      <c r="AX44" s="167"/>
      <c r="AY44" s="167"/>
      <c r="AZ44" s="167"/>
      <c r="BA44" s="168"/>
      <c r="BB44" s="1300"/>
      <c r="BC44" s="1301"/>
      <c r="BD44" s="1301"/>
      <c r="BE44" s="1301"/>
      <c r="BF44" s="1301"/>
      <c r="BG44" s="1302"/>
      <c r="BH44" s="274"/>
      <c r="BK44" s="990" t="str">
        <f>IF(C44="","",C44)</f>
        <v/>
      </c>
      <c r="BL44" s="991"/>
      <c r="BM44" s="981" t="str">
        <f>IF(E44="","",E44)</f>
        <v/>
      </c>
      <c r="BN44" s="982"/>
      <c r="BO44" s="733" t="str">
        <f>IF(G44="","",G44)</f>
        <v/>
      </c>
      <c r="BP44" s="734"/>
      <c r="BQ44" s="734" t="str">
        <f>IF(I44="","",I44)</f>
        <v/>
      </c>
      <c r="BR44" s="734"/>
      <c r="BS44" s="734" t="str">
        <f>IF(K44="","",K44)</f>
        <v/>
      </c>
      <c r="BT44" s="734"/>
      <c r="BU44" s="734" t="str">
        <f>IF(M44="","",M44)</f>
        <v/>
      </c>
      <c r="BV44" s="734"/>
      <c r="BW44" s="734" t="str">
        <f>IF(O44="","",O44)</f>
        <v/>
      </c>
      <c r="BX44" s="734"/>
      <c r="BY44" s="734" t="str">
        <f>IF(Q44="","",Q44)</f>
        <v/>
      </c>
      <c r="BZ44" s="734"/>
      <c r="CA44" s="734" t="str">
        <f>IF(S44="","",S44)</f>
        <v/>
      </c>
      <c r="CB44" s="734"/>
      <c r="CC44" s="734" t="str">
        <f>IF(U44="","",U44)</f>
        <v/>
      </c>
      <c r="CD44" s="734"/>
      <c r="CE44" s="734"/>
      <c r="CF44" s="734"/>
      <c r="CG44" s="735"/>
      <c r="CH44" s="736" t="str">
        <f>IF(Z44="","",Z44)</f>
        <v/>
      </c>
      <c r="CI44" s="737"/>
      <c r="CJ44" s="737"/>
      <c r="CK44" s="738"/>
      <c r="CL44" s="739" t="str">
        <f>IF(AD44="","",AD44)</f>
        <v/>
      </c>
      <c r="CM44" s="740"/>
      <c r="CN44" s="740"/>
      <c r="CO44" s="741"/>
      <c r="CP44" s="742" t="str">
        <f>IF(AH44="","",AH44)</f>
        <v/>
      </c>
      <c r="CQ44" s="743"/>
      <c r="CR44" s="743"/>
      <c r="CS44" s="743"/>
      <c r="CT44" s="744"/>
      <c r="CU44" s="767" t="str">
        <f>IF(AM44="","",AM44)</f>
        <v/>
      </c>
      <c r="CV44" s="768"/>
      <c r="CW44" s="768"/>
      <c r="CX44" s="768"/>
      <c r="CY44" s="768"/>
      <c r="CZ44" s="768"/>
      <c r="DA44" s="768"/>
      <c r="DB44" s="768"/>
      <c r="DC44" s="769"/>
      <c r="DD44" s="139"/>
      <c r="DE44" s="140"/>
      <c r="DF44" s="140"/>
      <c r="DG44" s="140"/>
      <c r="DH44" s="140"/>
      <c r="DI44" s="141"/>
      <c r="DJ44" s="992" t="str">
        <f>IF(BB44="","",BB44)</f>
        <v/>
      </c>
      <c r="DK44" s="993"/>
      <c r="DL44" s="993"/>
      <c r="DM44" s="993"/>
      <c r="DN44" s="993"/>
      <c r="DO44" s="994"/>
      <c r="DP44" s="275"/>
    </row>
    <row r="45" spans="2:120" s="116" customFormat="1" ht="6" customHeight="1">
      <c r="B45" s="270"/>
      <c r="C45" s="968"/>
      <c r="D45" s="969"/>
      <c r="E45" s="970"/>
      <c r="F45" s="732"/>
      <c r="G45" s="802"/>
      <c r="H45" s="803"/>
      <c r="I45" s="803"/>
      <c r="J45" s="803"/>
      <c r="K45" s="803"/>
      <c r="L45" s="803"/>
      <c r="M45" s="803"/>
      <c r="N45" s="803"/>
      <c r="O45" s="803"/>
      <c r="P45" s="803"/>
      <c r="Q45" s="803"/>
      <c r="R45" s="803"/>
      <c r="S45" s="803"/>
      <c r="T45" s="803"/>
      <c r="U45" s="803"/>
      <c r="V45" s="803"/>
      <c r="W45" s="803"/>
      <c r="X45" s="803"/>
      <c r="Y45" s="804"/>
      <c r="Z45" s="730"/>
      <c r="AA45" s="731"/>
      <c r="AB45" s="731"/>
      <c r="AC45" s="732"/>
      <c r="AD45" s="730"/>
      <c r="AE45" s="731"/>
      <c r="AF45" s="731"/>
      <c r="AG45" s="732"/>
      <c r="AH45" s="724"/>
      <c r="AI45" s="725"/>
      <c r="AJ45" s="725"/>
      <c r="AK45" s="725"/>
      <c r="AL45" s="726"/>
      <c r="AM45" s="730"/>
      <c r="AN45" s="731"/>
      <c r="AO45" s="731"/>
      <c r="AP45" s="731"/>
      <c r="AQ45" s="731"/>
      <c r="AR45" s="731"/>
      <c r="AS45" s="731"/>
      <c r="AT45" s="757"/>
      <c r="AU45" s="165"/>
      <c r="AV45" s="194"/>
      <c r="AW45" s="194"/>
      <c r="AX45" s="194"/>
      <c r="AY45" s="194"/>
      <c r="AZ45" s="194"/>
      <c r="BA45" s="195"/>
      <c r="BB45" s="983"/>
      <c r="BC45" s="984"/>
      <c r="BD45" s="984"/>
      <c r="BE45" s="984"/>
      <c r="BF45" s="984"/>
      <c r="BG45" s="985"/>
      <c r="BH45" s="271"/>
      <c r="BK45" s="977"/>
      <c r="BL45" s="978"/>
      <c r="BM45" s="986"/>
      <c r="BN45" s="729"/>
      <c r="BO45" s="727"/>
      <c r="BP45" s="728"/>
      <c r="BQ45" s="728"/>
      <c r="BR45" s="728"/>
      <c r="BS45" s="728"/>
      <c r="BT45" s="728"/>
      <c r="BU45" s="728"/>
      <c r="BV45" s="728"/>
      <c r="BW45" s="728"/>
      <c r="BX45" s="728"/>
      <c r="BY45" s="728"/>
      <c r="BZ45" s="728"/>
      <c r="CA45" s="728"/>
      <c r="CB45" s="728"/>
      <c r="CC45" s="728"/>
      <c r="CD45" s="728"/>
      <c r="CE45" s="728"/>
      <c r="CF45" s="728"/>
      <c r="CG45" s="729"/>
      <c r="CH45" s="730"/>
      <c r="CI45" s="731"/>
      <c r="CJ45" s="731"/>
      <c r="CK45" s="732"/>
      <c r="CL45" s="730"/>
      <c r="CM45" s="731"/>
      <c r="CN45" s="731"/>
      <c r="CO45" s="732"/>
      <c r="CP45" s="724"/>
      <c r="CQ45" s="725"/>
      <c r="CR45" s="725"/>
      <c r="CS45" s="725"/>
      <c r="CT45" s="726"/>
      <c r="CU45" s="730"/>
      <c r="CV45" s="731"/>
      <c r="CW45" s="731"/>
      <c r="CX45" s="731"/>
      <c r="CY45" s="731"/>
      <c r="CZ45" s="731"/>
      <c r="DA45" s="731"/>
      <c r="DB45" s="731"/>
      <c r="DC45" s="757"/>
      <c r="DD45" s="276"/>
      <c r="DE45" s="272"/>
      <c r="DF45" s="272"/>
      <c r="DG45" s="272"/>
      <c r="DH45" s="272"/>
      <c r="DI45" s="273"/>
      <c r="DJ45" s="983"/>
      <c r="DK45" s="984"/>
      <c r="DL45" s="984"/>
      <c r="DM45" s="984"/>
      <c r="DN45" s="984"/>
      <c r="DO45" s="985"/>
      <c r="DP45" s="277"/>
    </row>
    <row r="46" spans="2:120" s="116" customFormat="1" ht="16.5" customHeight="1">
      <c r="B46" s="270"/>
      <c r="C46" s="1319"/>
      <c r="D46" s="1320"/>
      <c r="E46" s="1321"/>
      <c r="F46" s="1322"/>
      <c r="G46" s="1323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5"/>
      <c r="Z46" s="1326"/>
      <c r="AA46" s="1327"/>
      <c r="AB46" s="1327"/>
      <c r="AC46" s="1328"/>
      <c r="AD46" s="1329"/>
      <c r="AE46" s="1330"/>
      <c r="AF46" s="1330"/>
      <c r="AG46" s="1331"/>
      <c r="AH46" s="1316"/>
      <c r="AI46" s="1317"/>
      <c r="AJ46" s="1317"/>
      <c r="AK46" s="1317"/>
      <c r="AL46" s="1318"/>
      <c r="AM46" s="1297"/>
      <c r="AN46" s="1298"/>
      <c r="AO46" s="1298"/>
      <c r="AP46" s="1298"/>
      <c r="AQ46" s="1298"/>
      <c r="AR46" s="1298"/>
      <c r="AS46" s="1298"/>
      <c r="AT46" s="1299"/>
      <c r="AU46" s="166"/>
      <c r="AV46" s="167"/>
      <c r="AW46" s="167"/>
      <c r="AX46" s="167"/>
      <c r="AY46" s="167"/>
      <c r="AZ46" s="167"/>
      <c r="BA46" s="168"/>
      <c r="BB46" s="1300"/>
      <c r="BC46" s="1301"/>
      <c r="BD46" s="1301"/>
      <c r="BE46" s="1301"/>
      <c r="BF46" s="1301"/>
      <c r="BG46" s="1302"/>
      <c r="BH46" s="274"/>
      <c r="BK46" s="990" t="str">
        <f>IF(C46="","",C46)</f>
        <v/>
      </c>
      <c r="BL46" s="991"/>
      <c r="BM46" s="981" t="str">
        <f>IF(E46="","",E46)</f>
        <v/>
      </c>
      <c r="BN46" s="982"/>
      <c r="BO46" s="733" t="str">
        <f>IF(G46="","",G46)</f>
        <v/>
      </c>
      <c r="BP46" s="734"/>
      <c r="BQ46" s="734" t="str">
        <f>IF(I46="","",I46)</f>
        <v/>
      </c>
      <c r="BR46" s="734"/>
      <c r="BS46" s="734" t="str">
        <f>IF(K46="","",K46)</f>
        <v/>
      </c>
      <c r="BT46" s="734"/>
      <c r="BU46" s="734" t="str">
        <f>IF(M46="","",M46)</f>
        <v/>
      </c>
      <c r="BV46" s="734"/>
      <c r="BW46" s="734" t="str">
        <f>IF(O46="","",O46)</f>
        <v/>
      </c>
      <c r="BX46" s="734"/>
      <c r="BY46" s="734" t="str">
        <f>IF(Q46="","",Q46)</f>
        <v/>
      </c>
      <c r="BZ46" s="734"/>
      <c r="CA46" s="734" t="str">
        <f>IF(S46="","",S46)</f>
        <v/>
      </c>
      <c r="CB46" s="734"/>
      <c r="CC46" s="734" t="str">
        <f>IF(U46="","",U46)</f>
        <v/>
      </c>
      <c r="CD46" s="734"/>
      <c r="CE46" s="734"/>
      <c r="CF46" s="734"/>
      <c r="CG46" s="735"/>
      <c r="CH46" s="736" t="str">
        <f>IF(Z46="","",Z46)</f>
        <v/>
      </c>
      <c r="CI46" s="737"/>
      <c r="CJ46" s="737"/>
      <c r="CK46" s="738"/>
      <c r="CL46" s="739" t="str">
        <f>IF(AD46="","",AD46)</f>
        <v/>
      </c>
      <c r="CM46" s="740"/>
      <c r="CN46" s="740"/>
      <c r="CO46" s="741"/>
      <c r="CP46" s="742" t="str">
        <f>IF(AH46="","",AH46)</f>
        <v/>
      </c>
      <c r="CQ46" s="743"/>
      <c r="CR46" s="743"/>
      <c r="CS46" s="743"/>
      <c r="CT46" s="744"/>
      <c r="CU46" s="767" t="str">
        <f>IF(AM46="","",AM46)</f>
        <v/>
      </c>
      <c r="CV46" s="768"/>
      <c r="CW46" s="768"/>
      <c r="CX46" s="768"/>
      <c r="CY46" s="768"/>
      <c r="CZ46" s="768"/>
      <c r="DA46" s="768"/>
      <c r="DB46" s="768"/>
      <c r="DC46" s="769"/>
      <c r="DD46" s="139"/>
      <c r="DE46" s="140"/>
      <c r="DF46" s="140"/>
      <c r="DG46" s="140"/>
      <c r="DH46" s="140"/>
      <c r="DI46" s="141"/>
      <c r="DJ46" s="992" t="str">
        <f>IF(BB46="","",BB46)</f>
        <v/>
      </c>
      <c r="DK46" s="993"/>
      <c r="DL46" s="993"/>
      <c r="DM46" s="993"/>
      <c r="DN46" s="993"/>
      <c r="DO46" s="994"/>
      <c r="DP46" s="275"/>
    </row>
    <row r="47" spans="2:120" s="116" customFormat="1" ht="6" customHeight="1">
      <c r="B47" s="270"/>
      <c r="C47" s="968"/>
      <c r="D47" s="969"/>
      <c r="E47" s="970"/>
      <c r="F47" s="732"/>
      <c r="G47" s="802"/>
      <c r="H47" s="803"/>
      <c r="I47" s="803"/>
      <c r="J47" s="803"/>
      <c r="K47" s="803"/>
      <c r="L47" s="803"/>
      <c r="M47" s="803"/>
      <c r="N47" s="803"/>
      <c r="O47" s="803"/>
      <c r="P47" s="803"/>
      <c r="Q47" s="803"/>
      <c r="R47" s="803"/>
      <c r="S47" s="803"/>
      <c r="T47" s="803"/>
      <c r="U47" s="803"/>
      <c r="V47" s="803"/>
      <c r="W47" s="803"/>
      <c r="X47" s="803"/>
      <c r="Y47" s="804"/>
      <c r="Z47" s="730"/>
      <c r="AA47" s="731"/>
      <c r="AB47" s="731"/>
      <c r="AC47" s="732"/>
      <c r="AD47" s="730"/>
      <c r="AE47" s="731"/>
      <c r="AF47" s="731"/>
      <c r="AG47" s="732"/>
      <c r="AH47" s="724"/>
      <c r="AI47" s="725"/>
      <c r="AJ47" s="725"/>
      <c r="AK47" s="725"/>
      <c r="AL47" s="726"/>
      <c r="AM47" s="730"/>
      <c r="AN47" s="731"/>
      <c r="AO47" s="731"/>
      <c r="AP47" s="731"/>
      <c r="AQ47" s="731"/>
      <c r="AR47" s="731"/>
      <c r="AS47" s="731"/>
      <c r="AT47" s="757"/>
      <c r="AU47" s="165"/>
      <c r="AV47" s="194"/>
      <c r="AW47" s="194"/>
      <c r="AX47" s="194"/>
      <c r="AY47" s="194"/>
      <c r="AZ47" s="194"/>
      <c r="BA47" s="195"/>
      <c r="BB47" s="983"/>
      <c r="BC47" s="984"/>
      <c r="BD47" s="984"/>
      <c r="BE47" s="984"/>
      <c r="BF47" s="984"/>
      <c r="BG47" s="985"/>
      <c r="BH47" s="271"/>
      <c r="BK47" s="977"/>
      <c r="BL47" s="978"/>
      <c r="BM47" s="986"/>
      <c r="BN47" s="729"/>
      <c r="BO47" s="727"/>
      <c r="BP47" s="728"/>
      <c r="BQ47" s="728"/>
      <c r="BR47" s="728"/>
      <c r="BS47" s="728"/>
      <c r="BT47" s="728"/>
      <c r="BU47" s="728"/>
      <c r="BV47" s="728"/>
      <c r="BW47" s="728"/>
      <c r="BX47" s="728"/>
      <c r="BY47" s="728"/>
      <c r="BZ47" s="728"/>
      <c r="CA47" s="728"/>
      <c r="CB47" s="728"/>
      <c r="CC47" s="728"/>
      <c r="CD47" s="728"/>
      <c r="CE47" s="728"/>
      <c r="CF47" s="728"/>
      <c r="CG47" s="729"/>
      <c r="CH47" s="730"/>
      <c r="CI47" s="731"/>
      <c r="CJ47" s="731"/>
      <c r="CK47" s="732"/>
      <c r="CL47" s="730"/>
      <c r="CM47" s="731"/>
      <c r="CN47" s="731"/>
      <c r="CO47" s="732"/>
      <c r="CP47" s="724"/>
      <c r="CQ47" s="725"/>
      <c r="CR47" s="725"/>
      <c r="CS47" s="725"/>
      <c r="CT47" s="726"/>
      <c r="CU47" s="730"/>
      <c r="CV47" s="731"/>
      <c r="CW47" s="731"/>
      <c r="CX47" s="731"/>
      <c r="CY47" s="731"/>
      <c r="CZ47" s="731"/>
      <c r="DA47" s="731"/>
      <c r="DB47" s="731"/>
      <c r="DC47" s="757"/>
      <c r="DD47" s="276"/>
      <c r="DE47" s="272"/>
      <c r="DF47" s="272"/>
      <c r="DG47" s="272"/>
      <c r="DH47" s="272"/>
      <c r="DI47" s="273"/>
      <c r="DJ47" s="983"/>
      <c r="DK47" s="984"/>
      <c r="DL47" s="984"/>
      <c r="DM47" s="984"/>
      <c r="DN47" s="984"/>
      <c r="DO47" s="985"/>
      <c r="DP47" s="277"/>
    </row>
    <row r="48" spans="2:120" s="116" customFormat="1" ht="16.5" customHeight="1">
      <c r="B48" s="270"/>
      <c r="C48" s="1319"/>
      <c r="D48" s="1320"/>
      <c r="E48" s="1321"/>
      <c r="F48" s="1322"/>
      <c r="G48" s="1323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5"/>
      <c r="Z48" s="1326"/>
      <c r="AA48" s="1327"/>
      <c r="AB48" s="1327"/>
      <c r="AC48" s="1328"/>
      <c r="AD48" s="1329"/>
      <c r="AE48" s="1330"/>
      <c r="AF48" s="1330"/>
      <c r="AG48" s="1331"/>
      <c r="AH48" s="1316"/>
      <c r="AI48" s="1317"/>
      <c r="AJ48" s="1317"/>
      <c r="AK48" s="1317"/>
      <c r="AL48" s="1318"/>
      <c r="AM48" s="1297"/>
      <c r="AN48" s="1298"/>
      <c r="AO48" s="1298"/>
      <c r="AP48" s="1298"/>
      <c r="AQ48" s="1298"/>
      <c r="AR48" s="1298"/>
      <c r="AS48" s="1298"/>
      <c r="AT48" s="1299"/>
      <c r="AU48" s="166"/>
      <c r="AV48" s="167"/>
      <c r="AW48" s="167"/>
      <c r="AX48" s="167"/>
      <c r="AY48" s="167"/>
      <c r="AZ48" s="167"/>
      <c r="BA48" s="168"/>
      <c r="BB48" s="1300"/>
      <c r="BC48" s="1301"/>
      <c r="BD48" s="1301"/>
      <c r="BE48" s="1301"/>
      <c r="BF48" s="1301"/>
      <c r="BG48" s="1302"/>
      <c r="BH48" s="274"/>
      <c r="BK48" s="990" t="str">
        <f>IF(C48="","",C48)</f>
        <v/>
      </c>
      <c r="BL48" s="991"/>
      <c r="BM48" s="981" t="str">
        <f>IF(E48="","",E48)</f>
        <v/>
      </c>
      <c r="BN48" s="982"/>
      <c r="BO48" s="733" t="str">
        <f>IF(G48="","",G48)</f>
        <v/>
      </c>
      <c r="BP48" s="734"/>
      <c r="BQ48" s="734" t="str">
        <f>IF(I48="","",I48)</f>
        <v/>
      </c>
      <c r="BR48" s="734"/>
      <c r="BS48" s="734" t="str">
        <f>IF(K48="","",K48)</f>
        <v/>
      </c>
      <c r="BT48" s="734"/>
      <c r="BU48" s="734" t="str">
        <f>IF(M48="","",M48)</f>
        <v/>
      </c>
      <c r="BV48" s="734"/>
      <c r="BW48" s="734" t="str">
        <f>IF(O48="","",O48)</f>
        <v/>
      </c>
      <c r="BX48" s="734"/>
      <c r="BY48" s="734" t="str">
        <f>IF(Q48="","",Q48)</f>
        <v/>
      </c>
      <c r="BZ48" s="734"/>
      <c r="CA48" s="734" t="str">
        <f>IF(S48="","",S48)</f>
        <v/>
      </c>
      <c r="CB48" s="734"/>
      <c r="CC48" s="734" t="str">
        <f>IF(U48="","",U48)</f>
        <v/>
      </c>
      <c r="CD48" s="734"/>
      <c r="CE48" s="734"/>
      <c r="CF48" s="734"/>
      <c r="CG48" s="735"/>
      <c r="CH48" s="736" t="str">
        <f>IF(Z48="","",Z48)</f>
        <v/>
      </c>
      <c r="CI48" s="737"/>
      <c r="CJ48" s="737"/>
      <c r="CK48" s="738"/>
      <c r="CL48" s="739" t="str">
        <f>IF(AD48="","",AD48)</f>
        <v/>
      </c>
      <c r="CM48" s="740"/>
      <c r="CN48" s="740"/>
      <c r="CO48" s="741"/>
      <c r="CP48" s="742" t="str">
        <f>IF(AH48="","",AH48)</f>
        <v/>
      </c>
      <c r="CQ48" s="743"/>
      <c r="CR48" s="743"/>
      <c r="CS48" s="743"/>
      <c r="CT48" s="744"/>
      <c r="CU48" s="767" t="str">
        <f>IF(AM48="","",AM48)</f>
        <v/>
      </c>
      <c r="CV48" s="768"/>
      <c r="CW48" s="768"/>
      <c r="CX48" s="768"/>
      <c r="CY48" s="768"/>
      <c r="CZ48" s="768"/>
      <c r="DA48" s="768"/>
      <c r="DB48" s="768"/>
      <c r="DC48" s="769"/>
      <c r="DD48" s="139"/>
      <c r="DE48" s="140"/>
      <c r="DF48" s="140"/>
      <c r="DG48" s="140"/>
      <c r="DH48" s="140"/>
      <c r="DI48" s="141"/>
      <c r="DJ48" s="992" t="str">
        <f>IF(BB48="","",BB48)</f>
        <v/>
      </c>
      <c r="DK48" s="993"/>
      <c r="DL48" s="993"/>
      <c r="DM48" s="993"/>
      <c r="DN48" s="993"/>
      <c r="DO48" s="994"/>
      <c r="DP48" s="275"/>
    </row>
    <row r="49" spans="2:120" s="116" customFormat="1" ht="6" customHeight="1">
      <c r="B49" s="270"/>
      <c r="C49" s="968"/>
      <c r="D49" s="969"/>
      <c r="E49" s="970"/>
      <c r="F49" s="732"/>
      <c r="G49" s="802"/>
      <c r="H49" s="803"/>
      <c r="I49" s="803"/>
      <c r="J49" s="803"/>
      <c r="K49" s="803"/>
      <c r="L49" s="803"/>
      <c r="M49" s="803"/>
      <c r="N49" s="803"/>
      <c r="O49" s="803"/>
      <c r="P49" s="803"/>
      <c r="Q49" s="803"/>
      <c r="R49" s="803"/>
      <c r="S49" s="803"/>
      <c r="T49" s="803"/>
      <c r="U49" s="803"/>
      <c r="V49" s="803"/>
      <c r="W49" s="803"/>
      <c r="X49" s="803"/>
      <c r="Y49" s="804"/>
      <c r="Z49" s="730"/>
      <c r="AA49" s="731"/>
      <c r="AB49" s="731"/>
      <c r="AC49" s="732"/>
      <c r="AD49" s="730"/>
      <c r="AE49" s="731"/>
      <c r="AF49" s="731"/>
      <c r="AG49" s="732"/>
      <c r="AH49" s="724"/>
      <c r="AI49" s="725"/>
      <c r="AJ49" s="725"/>
      <c r="AK49" s="725"/>
      <c r="AL49" s="726"/>
      <c r="AM49" s="730"/>
      <c r="AN49" s="731"/>
      <c r="AO49" s="731"/>
      <c r="AP49" s="731"/>
      <c r="AQ49" s="731"/>
      <c r="AR49" s="731"/>
      <c r="AS49" s="731"/>
      <c r="AT49" s="757"/>
      <c r="AU49" s="165"/>
      <c r="AV49" s="194"/>
      <c r="AW49" s="194"/>
      <c r="AX49" s="194"/>
      <c r="AY49" s="194"/>
      <c r="AZ49" s="194"/>
      <c r="BA49" s="195"/>
      <c r="BB49" s="983"/>
      <c r="BC49" s="984"/>
      <c r="BD49" s="984"/>
      <c r="BE49" s="984"/>
      <c r="BF49" s="984"/>
      <c r="BG49" s="985"/>
      <c r="BH49" s="271"/>
      <c r="BK49" s="968"/>
      <c r="BL49" s="969"/>
      <c r="BM49" s="970"/>
      <c r="BN49" s="732"/>
      <c r="BO49" s="727"/>
      <c r="BP49" s="728"/>
      <c r="BQ49" s="728"/>
      <c r="BR49" s="728"/>
      <c r="BS49" s="728"/>
      <c r="BT49" s="728"/>
      <c r="BU49" s="728"/>
      <c r="BV49" s="728"/>
      <c r="BW49" s="728"/>
      <c r="BX49" s="728"/>
      <c r="BY49" s="728"/>
      <c r="BZ49" s="728"/>
      <c r="CA49" s="728"/>
      <c r="CB49" s="728"/>
      <c r="CC49" s="728"/>
      <c r="CD49" s="728"/>
      <c r="CE49" s="728"/>
      <c r="CF49" s="728"/>
      <c r="CG49" s="729"/>
      <c r="CH49" s="730"/>
      <c r="CI49" s="731"/>
      <c r="CJ49" s="731"/>
      <c r="CK49" s="732"/>
      <c r="CL49" s="730"/>
      <c r="CM49" s="731"/>
      <c r="CN49" s="731"/>
      <c r="CO49" s="732"/>
      <c r="CP49" s="724"/>
      <c r="CQ49" s="725"/>
      <c r="CR49" s="725"/>
      <c r="CS49" s="725"/>
      <c r="CT49" s="726"/>
      <c r="CU49" s="730"/>
      <c r="CV49" s="731"/>
      <c r="CW49" s="731"/>
      <c r="CX49" s="731"/>
      <c r="CY49" s="731"/>
      <c r="CZ49" s="731"/>
      <c r="DA49" s="731"/>
      <c r="DB49" s="731"/>
      <c r="DC49" s="757"/>
      <c r="DD49" s="276"/>
      <c r="DE49" s="272"/>
      <c r="DF49" s="272"/>
      <c r="DG49" s="272"/>
      <c r="DH49" s="272"/>
      <c r="DI49" s="273"/>
      <c r="DJ49" s="995"/>
      <c r="DK49" s="996"/>
      <c r="DL49" s="996"/>
      <c r="DM49" s="996"/>
      <c r="DN49" s="996"/>
      <c r="DO49" s="997"/>
      <c r="DP49" s="277"/>
    </row>
    <row r="50" spans="2:120" s="116" customFormat="1" ht="16.5" customHeight="1" thickBot="1">
      <c r="B50" s="270"/>
      <c r="C50" s="1303"/>
      <c r="D50" s="1304"/>
      <c r="E50" s="1305"/>
      <c r="F50" s="1306"/>
      <c r="G50" s="1307"/>
      <c r="H50" s="1308"/>
      <c r="I50" s="1308"/>
      <c r="J50" s="1308"/>
      <c r="K50" s="1308"/>
      <c r="L50" s="1308"/>
      <c r="M50" s="1308"/>
      <c r="N50" s="1308"/>
      <c r="O50" s="1308"/>
      <c r="P50" s="1308"/>
      <c r="Q50" s="1308"/>
      <c r="R50" s="1308"/>
      <c r="S50" s="1308"/>
      <c r="T50" s="1308"/>
      <c r="U50" s="1308"/>
      <c r="V50" s="1308"/>
      <c r="W50" s="1308"/>
      <c r="X50" s="1308"/>
      <c r="Y50" s="1309"/>
      <c r="Z50" s="1310"/>
      <c r="AA50" s="1311"/>
      <c r="AB50" s="1311"/>
      <c r="AC50" s="1312"/>
      <c r="AD50" s="1313"/>
      <c r="AE50" s="1314"/>
      <c r="AF50" s="1314"/>
      <c r="AG50" s="1315"/>
      <c r="AH50" s="1316"/>
      <c r="AI50" s="1317"/>
      <c r="AJ50" s="1317"/>
      <c r="AK50" s="1317"/>
      <c r="AL50" s="1318"/>
      <c r="AM50" s="1297"/>
      <c r="AN50" s="1298"/>
      <c r="AO50" s="1298"/>
      <c r="AP50" s="1298"/>
      <c r="AQ50" s="1298"/>
      <c r="AR50" s="1298"/>
      <c r="AS50" s="1298"/>
      <c r="AT50" s="1299"/>
      <c r="AU50" s="169"/>
      <c r="AV50" s="170"/>
      <c r="AW50" s="170"/>
      <c r="AX50" s="170"/>
      <c r="AY50" s="170"/>
      <c r="AZ50" s="170"/>
      <c r="BA50" s="171"/>
      <c r="BB50" s="1300"/>
      <c r="BC50" s="1301"/>
      <c r="BD50" s="1301"/>
      <c r="BE50" s="1301"/>
      <c r="BF50" s="1301"/>
      <c r="BG50" s="1302"/>
      <c r="BH50" s="274"/>
      <c r="BK50" s="990" t="str">
        <f>IF(C50="","",C50)</f>
        <v/>
      </c>
      <c r="BL50" s="991"/>
      <c r="BM50" s="981" t="str">
        <f>IF(E50="","",E50)</f>
        <v/>
      </c>
      <c r="BN50" s="982"/>
      <c r="BO50" s="733" t="str">
        <f>IF(G50="","",G50)</f>
        <v/>
      </c>
      <c r="BP50" s="734"/>
      <c r="BQ50" s="734" t="str">
        <f>IF(I50="","",I50)</f>
        <v/>
      </c>
      <c r="BR50" s="734"/>
      <c r="BS50" s="734" t="str">
        <f>IF(K50="","",K50)</f>
        <v/>
      </c>
      <c r="BT50" s="734"/>
      <c r="BU50" s="734" t="str">
        <f>IF(M50="","",M50)</f>
        <v/>
      </c>
      <c r="BV50" s="734"/>
      <c r="BW50" s="734" t="str">
        <f>IF(O50="","",O50)</f>
        <v/>
      </c>
      <c r="BX50" s="734"/>
      <c r="BY50" s="734" t="str">
        <f>IF(Q50="","",Q50)</f>
        <v/>
      </c>
      <c r="BZ50" s="734"/>
      <c r="CA50" s="734" t="str">
        <f>IF(S50="","",S50)</f>
        <v/>
      </c>
      <c r="CB50" s="734"/>
      <c r="CC50" s="734" t="str">
        <f>IF(U50="","",U50)</f>
        <v/>
      </c>
      <c r="CD50" s="734"/>
      <c r="CE50" s="734"/>
      <c r="CF50" s="734"/>
      <c r="CG50" s="735"/>
      <c r="CH50" s="736" t="str">
        <f>IF(Z50="","",Z50)</f>
        <v/>
      </c>
      <c r="CI50" s="737"/>
      <c r="CJ50" s="737"/>
      <c r="CK50" s="738"/>
      <c r="CL50" s="1008" t="str">
        <f>IF(AD50="","",AD50)</f>
        <v/>
      </c>
      <c r="CM50" s="1009"/>
      <c r="CN50" s="1009"/>
      <c r="CO50" s="1010"/>
      <c r="CP50" s="742" t="str">
        <f>IF(AH50="","",AH50)</f>
        <v/>
      </c>
      <c r="CQ50" s="743"/>
      <c r="CR50" s="743"/>
      <c r="CS50" s="743"/>
      <c r="CT50" s="744"/>
      <c r="CU50" s="767" t="str">
        <f>IF(AM50="","",AM50)</f>
        <v/>
      </c>
      <c r="CV50" s="768"/>
      <c r="CW50" s="768"/>
      <c r="CX50" s="768"/>
      <c r="CY50" s="768"/>
      <c r="CZ50" s="768"/>
      <c r="DA50" s="768"/>
      <c r="DB50" s="768"/>
      <c r="DC50" s="769"/>
      <c r="DD50" s="144"/>
      <c r="DE50" s="145"/>
      <c r="DF50" s="145"/>
      <c r="DG50" s="145"/>
      <c r="DH50" s="145"/>
      <c r="DI50" s="146"/>
      <c r="DJ50" s="992" t="str">
        <f>IF(BB50="","",BB50)</f>
        <v/>
      </c>
      <c r="DK50" s="993"/>
      <c r="DL50" s="993"/>
      <c r="DM50" s="993"/>
      <c r="DN50" s="993"/>
      <c r="DO50" s="994"/>
      <c r="DP50" s="275"/>
    </row>
    <row r="51" spans="2:120" s="116" customFormat="1" ht="21.75" customHeight="1" thickTop="1" thickBot="1">
      <c r="B51" s="270"/>
      <c r="C51" s="117"/>
      <c r="D51" s="118"/>
      <c r="E51" s="998"/>
      <c r="F51" s="998"/>
      <c r="G51" s="1294" t="s">
        <v>114</v>
      </c>
      <c r="H51" s="1295"/>
      <c r="I51" s="1295"/>
      <c r="J51" s="1295"/>
      <c r="K51" s="1295"/>
      <c r="L51" s="1295"/>
      <c r="M51" s="1295"/>
      <c r="N51" s="1295"/>
      <c r="O51" s="1295"/>
      <c r="P51" s="1295"/>
      <c r="Q51" s="1295"/>
      <c r="R51" s="1295"/>
      <c r="S51" s="1295"/>
      <c r="T51" s="1295"/>
      <c r="U51" s="1295"/>
      <c r="V51" s="1295"/>
      <c r="W51" s="1295"/>
      <c r="X51" s="1295"/>
      <c r="Y51" s="1296"/>
      <c r="Z51" s="1013"/>
      <c r="AA51" s="1013"/>
      <c r="AB51" s="1013"/>
      <c r="AC51" s="1014"/>
      <c r="AD51" s="764"/>
      <c r="AE51" s="765"/>
      <c r="AF51" s="765"/>
      <c r="AG51" s="766"/>
      <c r="AH51" s="790"/>
      <c r="AI51" s="791"/>
      <c r="AJ51" s="791"/>
      <c r="AK51" s="791"/>
      <c r="AL51" s="792"/>
      <c r="AM51" s="1057">
        <f>IF(SUM(AI32:AO50)=0,"",IF(G51="（２枚目につづく）","",SUM(AI32:AO50)))</f>
        <v>1000000</v>
      </c>
      <c r="AN51" s="1058"/>
      <c r="AO51" s="1058"/>
      <c r="AP51" s="1058"/>
      <c r="AQ51" s="1058"/>
      <c r="AR51" s="1058"/>
      <c r="AS51" s="1058"/>
      <c r="AT51" s="1059"/>
      <c r="AU51" s="1043"/>
      <c r="AV51" s="1044"/>
      <c r="AW51" s="1044"/>
      <c r="AX51" s="1044"/>
      <c r="AY51" s="1044"/>
      <c r="AZ51" s="1044"/>
      <c r="BA51" s="1045"/>
      <c r="BB51" s="162"/>
      <c r="BC51" s="163"/>
      <c r="BD51" s="163"/>
      <c r="BE51" s="163"/>
      <c r="BF51" s="163"/>
      <c r="BG51" s="164"/>
      <c r="BH51" s="258"/>
      <c r="BK51" s="117"/>
      <c r="BL51" s="118"/>
      <c r="BM51" s="998"/>
      <c r="BN51" s="998"/>
      <c r="BO51" s="1002" t="str">
        <f>G51</f>
        <v>税抜合計</v>
      </c>
      <c r="BP51" s="1002"/>
      <c r="BQ51" s="1002"/>
      <c r="BR51" s="1002"/>
      <c r="BS51" s="1002"/>
      <c r="BT51" s="1002"/>
      <c r="BU51" s="1002"/>
      <c r="BV51" s="1002"/>
      <c r="BW51" s="1002"/>
      <c r="BX51" s="1002"/>
      <c r="BY51" s="1002"/>
      <c r="BZ51" s="1002"/>
      <c r="CA51" s="1002"/>
      <c r="CB51" s="1002"/>
      <c r="CC51" s="1002"/>
      <c r="CD51" s="1002"/>
      <c r="CE51" s="1002"/>
      <c r="CF51" s="1002"/>
      <c r="CG51" s="1003"/>
      <c r="CH51" s="1005"/>
      <c r="CI51" s="1006"/>
      <c r="CJ51" s="1006"/>
      <c r="CK51" s="1007"/>
      <c r="CL51" s="764"/>
      <c r="CM51" s="765"/>
      <c r="CN51" s="765"/>
      <c r="CO51" s="766"/>
      <c r="CP51" s="1004"/>
      <c r="CQ51" s="1004"/>
      <c r="CR51" s="1004"/>
      <c r="CS51" s="1004"/>
      <c r="CT51" s="1004"/>
      <c r="CU51" s="1011">
        <f>IF(AM51="","",AM51)</f>
        <v>1000000</v>
      </c>
      <c r="CV51" s="1011"/>
      <c r="CW51" s="1011"/>
      <c r="CX51" s="1011"/>
      <c r="CY51" s="1011"/>
      <c r="CZ51" s="1011"/>
      <c r="DA51" s="1011"/>
      <c r="DB51" s="1011"/>
      <c r="DC51" s="1012"/>
      <c r="DD51" s="999"/>
      <c r="DE51" s="1000"/>
      <c r="DF51" s="1000"/>
      <c r="DG51" s="1000"/>
      <c r="DH51" s="1000"/>
      <c r="DI51" s="1001"/>
      <c r="DJ51" s="999"/>
      <c r="DK51" s="1000"/>
      <c r="DL51" s="1000"/>
      <c r="DM51" s="1000"/>
      <c r="DN51" s="1000"/>
      <c r="DO51" s="1001"/>
      <c r="DP51" s="79"/>
    </row>
    <row r="52" spans="2:120" s="116" customFormat="1" ht="21.75" customHeight="1" thickTop="1" thickBot="1">
      <c r="B52" s="270"/>
      <c r="C52" s="119"/>
      <c r="D52" s="120"/>
      <c r="E52" s="1033"/>
      <c r="F52" s="1033"/>
      <c r="G52" s="786" t="str">
        <f>IF(G51="（２枚目につづく）","","消 費 税")</f>
        <v>消 費 税</v>
      </c>
      <c r="H52" s="786"/>
      <c r="I52" s="786"/>
      <c r="J52" s="786"/>
      <c r="K52" s="786"/>
      <c r="L52" s="786"/>
      <c r="M52" s="786"/>
      <c r="N52" s="786"/>
      <c r="O52" s="786"/>
      <c r="P52" s="786"/>
      <c r="Q52" s="786"/>
      <c r="R52" s="786"/>
      <c r="S52" s="786"/>
      <c r="T52" s="786"/>
      <c r="U52" s="786"/>
      <c r="V52" s="786"/>
      <c r="W52" s="786"/>
      <c r="X52" s="786"/>
      <c r="Y52" s="787"/>
      <c r="Z52" s="1032" t="s">
        <v>92</v>
      </c>
      <c r="AA52" s="1033"/>
      <c r="AB52" s="1033"/>
      <c r="AC52" s="1066"/>
      <c r="AD52" s="1288">
        <v>10</v>
      </c>
      <c r="AE52" s="1289"/>
      <c r="AF52" s="1289"/>
      <c r="AG52" s="1290"/>
      <c r="AH52" s="1033"/>
      <c r="AI52" s="1033"/>
      <c r="AJ52" s="1033"/>
      <c r="AK52" s="1033"/>
      <c r="AL52" s="1051"/>
      <c r="AM52" s="1291">
        <f>IF(OR(AM51="",BE1="不課税"),"",IF(BE1="繰上",ROUNDUP(AM51*AD52/100,0),IF(BE1="繰下",ROUNDDOWN(AM51*AD52/100,0),ROUND(AM51*AD52/100,0))))</f>
        <v>100000</v>
      </c>
      <c r="AN52" s="1292"/>
      <c r="AO52" s="1292"/>
      <c r="AP52" s="1292"/>
      <c r="AQ52" s="1292"/>
      <c r="AR52" s="1292"/>
      <c r="AS52" s="1292"/>
      <c r="AT52" s="1293"/>
      <c r="AU52" s="1043"/>
      <c r="AV52" s="1044"/>
      <c r="AW52" s="1044"/>
      <c r="AX52" s="1044"/>
      <c r="AY52" s="1044"/>
      <c r="AZ52" s="1044"/>
      <c r="BA52" s="1045"/>
      <c r="BB52" s="1037"/>
      <c r="BC52" s="1081"/>
      <c r="BD52" s="1081"/>
      <c r="BE52" s="1081"/>
      <c r="BF52" s="1081"/>
      <c r="BG52" s="1082"/>
      <c r="BH52" s="258"/>
      <c r="BK52" s="119"/>
      <c r="BL52" s="120"/>
      <c r="BM52" s="1033"/>
      <c r="BN52" s="1033"/>
      <c r="BO52" s="1028" t="str">
        <f>G52</f>
        <v>消 費 税</v>
      </c>
      <c r="BP52" s="1028"/>
      <c r="BQ52" s="1028"/>
      <c r="BR52" s="1028"/>
      <c r="BS52" s="1028"/>
      <c r="BT52" s="1028"/>
      <c r="BU52" s="1028"/>
      <c r="BV52" s="1028"/>
      <c r="BW52" s="1028"/>
      <c r="BX52" s="1028"/>
      <c r="BY52" s="1028"/>
      <c r="BZ52" s="1028"/>
      <c r="CA52" s="1028"/>
      <c r="CB52" s="1028"/>
      <c r="CC52" s="1028"/>
      <c r="CD52" s="1028"/>
      <c r="CE52" s="1028"/>
      <c r="CF52" s="1028"/>
      <c r="CG52" s="1029"/>
      <c r="CH52" s="1032" t="s">
        <v>92</v>
      </c>
      <c r="CI52" s="1033"/>
      <c r="CJ52" s="1033"/>
      <c r="CK52" s="1033"/>
      <c r="CL52" s="1034">
        <v>10</v>
      </c>
      <c r="CM52" s="1035"/>
      <c r="CN52" s="1035"/>
      <c r="CO52" s="1036"/>
      <c r="CP52" s="1022"/>
      <c r="CQ52" s="1022"/>
      <c r="CR52" s="1022"/>
      <c r="CS52" s="1022"/>
      <c r="CT52" s="1022"/>
      <c r="CU52" s="1024">
        <f>IF(AM52="","",AM52)</f>
        <v>100000</v>
      </c>
      <c r="CV52" s="1024"/>
      <c r="CW52" s="1024"/>
      <c r="CX52" s="1024"/>
      <c r="CY52" s="1024"/>
      <c r="CZ52" s="1024"/>
      <c r="DA52" s="1024"/>
      <c r="DB52" s="1024"/>
      <c r="DC52" s="1025"/>
      <c r="DD52" s="1037"/>
      <c r="DE52" s="1038"/>
      <c r="DF52" s="1038"/>
      <c r="DG52" s="1038"/>
      <c r="DH52" s="1038"/>
      <c r="DI52" s="1039"/>
      <c r="DJ52" s="1037"/>
      <c r="DK52" s="1038"/>
      <c r="DL52" s="1038"/>
      <c r="DM52" s="1038"/>
      <c r="DN52" s="1038"/>
      <c r="DO52" s="1039"/>
      <c r="DP52" s="79"/>
    </row>
    <row r="53" spans="2:120" s="116" customFormat="1" ht="21.75" customHeight="1" thickTop="1" thickBot="1">
      <c r="B53" s="270"/>
      <c r="C53" s="121"/>
      <c r="D53" s="122"/>
      <c r="E53" s="1020"/>
      <c r="F53" s="1020"/>
      <c r="G53" s="788" t="str">
        <f>IF(G51="（２枚目につづく）","","税込合計")</f>
        <v>税込合計</v>
      </c>
      <c r="H53" s="788"/>
      <c r="I53" s="788"/>
      <c r="J53" s="788"/>
      <c r="K53" s="788"/>
      <c r="L53" s="788"/>
      <c r="M53" s="788"/>
      <c r="N53" s="788"/>
      <c r="O53" s="788"/>
      <c r="P53" s="788"/>
      <c r="Q53" s="788"/>
      <c r="R53" s="788"/>
      <c r="S53" s="788"/>
      <c r="T53" s="788"/>
      <c r="U53" s="788"/>
      <c r="V53" s="788"/>
      <c r="W53" s="788"/>
      <c r="X53" s="788"/>
      <c r="Y53" s="789"/>
      <c r="Z53" s="771"/>
      <c r="AA53" s="772"/>
      <c r="AB53" s="772"/>
      <c r="AC53" s="773"/>
      <c r="AD53" s="1063"/>
      <c r="AE53" s="1064"/>
      <c r="AF53" s="1064"/>
      <c r="AG53" s="1065"/>
      <c r="AH53" s="1019"/>
      <c r="AI53" s="1020"/>
      <c r="AJ53" s="1020"/>
      <c r="AK53" s="1020"/>
      <c r="AL53" s="1021"/>
      <c r="AM53" s="1084">
        <f>IF(AM51="","",SUM(AM51:AP52))</f>
        <v>1100000</v>
      </c>
      <c r="AN53" s="1085"/>
      <c r="AO53" s="1085"/>
      <c r="AP53" s="1085"/>
      <c r="AQ53" s="1085"/>
      <c r="AR53" s="1085"/>
      <c r="AS53" s="1085"/>
      <c r="AT53" s="1086"/>
      <c r="AU53" s="1087"/>
      <c r="AV53" s="1088"/>
      <c r="AW53" s="1088"/>
      <c r="AX53" s="1088"/>
      <c r="AY53" s="1088"/>
      <c r="AZ53" s="1088"/>
      <c r="BA53" s="1089"/>
      <c r="BB53" s="1040"/>
      <c r="BC53" s="1090"/>
      <c r="BD53" s="1090"/>
      <c r="BE53" s="1090"/>
      <c r="BF53" s="1090"/>
      <c r="BG53" s="1091"/>
      <c r="BH53" s="258"/>
      <c r="BK53" s="121"/>
      <c r="BL53" s="122"/>
      <c r="BM53" s="1020"/>
      <c r="BN53" s="1020"/>
      <c r="BO53" s="1030" t="str">
        <f>G53</f>
        <v>税込合計</v>
      </c>
      <c r="BP53" s="1030"/>
      <c r="BQ53" s="1030"/>
      <c r="BR53" s="1030"/>
      <c r="BS53" s="1030"/>
      <c r="BT53" s="1030"/>
      <c r="BU53" s="1030"/>
      <c r="BV53" s="1030"/>
      <c r="BW53" s="1030"/>
      <c r="BX53" s="1030"/>
      <c r="BY53" s="1030"/>
      <c r="BZ53" s="1030"/>
      <c r="CA53" s="1030"/>
      <c r="CB53" s="1030"/>
      <c r="CC53" s="1030"/>
      <c r="CD53" s="1030"/>
      <c r="CE53" s="1030"/>
      <c r="CF53" s="1030"/>
      <c r="CG53" s="1031"/>
      <c r="CH53" s="278"/>
      <c r="CI53" s="278"/>
      <c r="CJ53" s="278"/>
      <c r="CK53" s="279"/>
      <c r="CL53" s="1019"/>
      <c r="CM53" s="1020"/>
      <c r="CN53" s="1020"/>
      <c r="CO53" s="1021"/>
      <c r="CP53" s="1023"/>
      <c r="CQ53" s="1023"/>
      <c r="CR53" s="1023"/>
      <c r="CS53" s="1023"/>
      <c r="CT53" s="1023"/>
      <c r="CU53" s="1026">
        <f>IF(AM53="","",AM53)</f>
        <v>1100000</v>
      </c>
      <c r="CV53" s="1026"/>
      <c r="CW53" s="1026"/>
      <c r="CX53" s="1026"/>
      <c r="CY53" s="1026"/>
      <c r="CZ53" s="1026"/>
      <c r="DA53" s="1026"/>
      <c r="DB53" s="1026"/>
      <c r="DC53" s="1027"/>
      <c r="DD53" s="1040"/>
      <c r="DE53" s="1041"/>
      <c r="DF53" s="1041"/>
      <c r="DG53" s="1041"/>
      <c r="DH53" s="1041"/>
      <c r="DI53" s="1042"/>
      <c r="DJ53" s="1046"/>
      <c r="DK53" s="1047"/>
      <c r="DL53" s="1047"/>
      <c r="DM53" s="1047"/>
      <c r="DN53" s="1047"/>
      <c r="DO53" s="1048"/>
      <c r="DP53" s="79"/>
    </row>
    <row r="54" spans="2:120" s="116" customFormat="1" ht="12" customHeight="1" thickBot="1">
      <c r="B54" s="280"/>
      <c r="C54" s="1092" t="s">
        <v>93</v>
      </c>
      <c r="D54" s="1092"/>
      <c r="E54" s="1092"/>
      <c r="F54" s="1092"/>
      <c r="G54" s="1092"/>
      <c r="H54" s="1092"/>
      <c r="I54" s="1092"/>
      <c r="J54" s="1092"/>
      <c r="K54" s="281"/>
      <c r="L54" s="281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1093"/>
      <c r="X54" s="1093"/>
      <c r="Y54" s="1093"/>
      <c r="Z54" s="1093"/>
      <c r="AA54" s="283"/>
      <c r="AB54" s="1093"/>
      <c r="AC54" s="1093"/>
      <c r="AD54" s="282"/>
      <c r="AE54" s="1094"/>
      <c r="AF54" s="1094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1017" t="s">
        <v>163</v>
      </c>
      <c r="BB54" s="1018"/>
      <c r="BC54" s="1018"/>
      <c r="BD54" s="1018"/>
      <c r="BE54" s="1018"/>
      <c r="BF54" s="1018"/>
      <c r="BG54" s="1018"/>
      <c r="BH54" s="284"/>
      <c r="BK54" s="1083" t="s">
        <v>93</v>
      </c>
      <c r="BL54" s="1083"/>
      <c r="BM54" s="1083"/>
      <c r="BN54" s="1083"/>
      <c r="BO54" s="1083"/>
      <c r="BP54" s="1083"/>
      <c r="BQ54" s="1083"/>
      <c r="BR54" s="1083"/>
      <c r="BS54" s="1049"/>
      <c r="BT54" s="1049"/>
      <c r="BU54" s="1049"/>
      <c r="BV54" s="1049"/>
      <c r="BW54" s="1049"/>
      <c r="BX54" s="1049"/>
      <c r="BY54" s="1049"/>
      <c r="BZ54" s="1049"/>
      <c r="CA54" s="1049"/>
      <c r="CB54" s="1049"/>
      <c r="CC54" s="1049"/>
      <c r="CD54" s="1049"/>
      <c r="CE54" s="1049"/>
      <c r="CF54" s="1049"/>
      <c r="CG54" s="1049"/>
      <c r="CH54" s="1049"/>
      <c r="CI54" s="1049"/>
      <c r="CJ54" s="1049"/>
      <c r="CK54" s="1049"/>
      <c r="CL54" s="1049"/>
      <c r="CM54" s="1049"/>
      <c r="CN54" s="1049"/>
      <c r="CO54" s="1049"/>
      <c r="CP54" s="1050"/>
      <c r="CQ54" s="1050"/>
      <c r="CR54" s="1050"/>
      <c r="CS54" s="1050"/>
      <c r="CT54" s="1050"/>
      <c r="CU54" s="1050"/>
      <c r="CV54" s="1050"/>
      <c r="CW54" s="1050"/>
      <c r="CX54" s="1050"/>
      <c r="CY54" s="1050"/>
      <c r="DI54" s="1015" t="s">
        <v>163</v>
      </c>
      <c r="DJ54" s="1016"/>
      <c r="DK54" s="1016"/>
      <c r="DL54" s="1016"/>
      <c r="DM54" s="1016"/>
      <c r="DN54" s="1016"/>
      <c r="DO54" s="1016"/>
      <c r="DP54" s="123"/>
    </row>
    <row r="55" spans="2:120">
      <c r="C55" s="116"/>
      <c r="D55" s="116"/>
      <c r="E55" s="1075"/>
      <c r="F55" s="1075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K55" s="116"/>
      <c r="BL55" s="116"/>
      <c r="BM55" s="1075"/>
      <c r="BN55" s="1075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</row>
    <row r="63" spans="2:120" ht="14.25" thickBot="1"/>
    <row r="64" spans="2:120" ht="15" thickBot="1">
      <c r="AC64" s="142"/>
      <c r="AD64" s="142"/>
      <c r="AE64" s="142"/>
      <c r="AF64" s="143"/>
    </row>
    <row r="65" spans="29:32" ht="15" thickTop="1" thickBot="1">
      <c r="AC65" s="151"/>
      <c r="AD65" s="151"/>
      <c r="AE65" s="151"/>
      <c r="AF65" s="152"/>
    </row>
    <row r="66" spans="29:32" ht="15" thickTop="1" thickBot="1">
      <c r="AC66" s="147"/>
      <c r="AD66" s="147"/>
      <c r="AE66" s="147"/>
      <c r="AF66" s="148"/>
    </row>
  </sheetData>
  <sheetProtection sheet="1" objects="1" scenarios="1" selectLockedCells="1" selectUnlockedCells="1"/>
  <protectedRanges>
    <protectedRange sqref="Q5:S5 C7:D8 X13 BB22 AD14:AI18 AQ14:AQ15 M5:O5 Z7:Z8 AJ9 AH9 AD7:AD8 AC8 V8 AT22:BA23 AE9 BH51:BH53 AM23:AS23 AK22:AL23 AM22:AR22 AG7:AG8 C5:G5 DJ23:DK23 S16:T18 R17:R18 L22:AI22 C17:D18 H14:Q15 E16:P18 Z13 AA12:AG13 Y8 AA9 X9 E9:T9 BY5:CA5 BK7:BL8 CF13 BN19:BW19 DJ22 CL14:CQ18 BU5:BW5 CH7:CH8 CR9:CS9 CP9 CL7:CL8 CK8 DC22:DI23 CM9 BK52:CF53 CL53:CO53 DP51:DP53 CU23:DB23 CS22:CT23 CU22:CZ22 CO7:CO8 BU23:CR23 BK5:BO5 BK21:BL21 CA16:CB20 BZ17:BZ20 BT22:CQ22 BK22:BS27 BK17:BL18 BP14:BY15 BO15 CH13 CI12:CO13 CG8 CI9 CF9 CZ18:DP20 BM9:CB9 F19:O19 AJ14:AL20 C21:D21 R19:T20 BA18:BF20 CD8 BG25:BH27 DL22:DP23 T25 DL25:DL27 DM25:DN25 DO25:DP27 DK25 BU25:CA27 CO25:DJ27 CF25 CB27 CC25:CE27 CL25 CG25:CK27 CL26:CM27 BE25:BF25 BD25:BD27 BC25 AF25:BB27 X25:AC25 M25:S27 T27 U25:W27 Y26:AD27 C22:K27 Y23:AJ23 M23:X24 BD22:BH23 BB23:BC23 Y24:AB24 BH24 DP24 BU24:CJ24 AH32:BA32 Z32:AD32 C32:V32 AH34:BA34 Z34:AD34 C34:V34 AV51:BA53 AH36:BA36 Z36:AD36 C36:V36 AH38:BA38 Z38:AD38 C38:V38 AH40:BA40 Z40:AD40 C40:V40 AH42:BA42 Z42:AD42 C42:V42 AH44:BA44 Z44:AD44 C44:V44 AH46:BA46 Z46:AD46 C46:V46 AH48:BA48 Z48:AD48 C48:V48 AH50:BA50 Z50:AD50 AH51:AT53 AD51 Z51:AA53 AC64:AF64 C50:V53 CP32:DI32 BK32:CL32 CP34:DI34 BK34:CL34 CP36:DI36 BK36:CL36 CP38:DI38 BK38:CL38 CP40:DI40 BK40:CL40 CP42:DI42 BK42:CL42 CP44:DI44 BK44:CL44 CP46:DI46 BK46:CL46 CP48:DI48 BK48:CL48 CP50:DI50 CH52:CI52 BK50:CL51 CP51:DC53 AR16:BD16 AR18:AY20 AZ17:AZ20 BG14:BH20 DO14:DP17 CY14:CY15 CR14:CT20 CZ16:DL16 DH17 BM16:BN18 BP16:BX18 BO17:BO18" name="範囲1"/>
    <protectedRange sqref="AD52:AD53 CG53:CK53 AC65:AF66 CG52 CL52" name="範囲1_2"/>
    <protectedRange sqref="AM24:BG24 AG24:AK24 AC24:AE24" name="範囲1_1"/>
    <protectedRange sqref="CW24:DO24 CU24" name="範囲1_4"/>
    <protectedRange sqref="CO24:CS24 CL24:CM24" name="範囲1_5"/>
  </protectedRanges>
  <mergeCells count="547">
    <mergeCell ref="DG4:DG6"/>
    <mergeCell ref="DL6:DO7"/>
    <mergeCell ref="AE8:AF9"/>
    <mergeCell ref="AG8:AH9"/>
    <mergeCell ref="DO1:DP1"/>
    <mergeCell ref="CU3:CX3"/>
    <mergeCell ref="CY3:DG3"/>
    <mergeCell ref="C5:F5"/>
    <mergeCell ref="G5:H5"/>
    <mergeCell ref="O5:P5"/>
    <mergeCell ref="V5:AH6"/>
    <mergeCell ref="BK5:BN5"/>
    <mergeCell ref="B1:F1"/>
    <mergeCell ref="J1:L1"/>
    <mergeCell ref="BE1:BH1"/>
    <mergeCell ref="BJ1:BO1"/>
    <mergeCell ref="BO5:BP5"/>
    <mergeCell ref="BW5:BX5"/>
    <mergeCell ref="CD5:CP6"/>
    <mergeCell ref="BA6:BC7"/>
    <mergeCell ref="BD6:BG7"/>
    <mergeCell ref="DI6:DK7"/>
    <mergeCell ref="BD4:BG4"/>
    <mergeCell ref="CU4:CX6"/>
    <mergeCell ref="CY4:DB6"/>
    <mergeCell ref="DC4:DF6"/>
    <mergeCell ref="CM8:CN9"/>
    <mergeCell ref="CO8:CP9"/>
    <mergeCell ref="CT8:CY9"/>
    <mergeCell ref="AR9:BD10"/>
    <mergeCell ref="CZ9:DL10"/>
    <mergeCell ref="K11:M13"/>
    <mergeCell ref="AM11:AP11"/>
    <mergeCell ref="AR11:BD11"/>
    <mergeCell ref="BS11:BU13"/>
    <mergeCell ref="CU11:CX11"/>
    <mergeCell ref="AL8:AQ9"/>
    <mergeCell ref="CD8:CD9"/>
    <mergeCell ref="CE8:CF9"/>
    <mergeCell ref="CG8:CG9"/>
    <mergeCell ref="CH8:CJ9"/>
    <mergeCell ref="CK8:CL9"/>
    <mergeCell ref="CZ11:DL11"/>
    <mergeCell ref="C7:S9"/>
    <mergeCell ref="BK7:CA9"/>
    <mergeCell ref="V8:V9"/>
    <mergeCell ref="W8:X9"/>
    <mergeCell ref="Y8:Y9"/>
    <mergeCell ref="Z8:AB9"/>
    <mergeCell ref="AC8:AD9"/>
    <mergeCell ref="CZ14:DL14"/>
    <mergeCell ref="G15:Q16"/>
    <mergeCell ref="BO15:BY16"/>
    <mergeCell ref="C12:F13"/>
    <mergeCell ref="G12:J13"/>
    <mergeCell ref="N12:R13"/>
    <mergeCell ref="U12:V13"/>
    <mergeCell ref="W12:AG13"/>
    <mergeCell ref="AH12:AI13"/>
    <mergeCell ref="BK12:BN13"/>
    <mergeCell ref="BO12:BR13"/>
    <mergeCell ref="BV12:BZ13"/>
    <mergeCell ref="C16:F16"/>
    <mergeCell ref="R16:S16"/>
    <mergeCell ref="AM16:AX16"/>
    <mergeCell ref="AY16:BF16"/>
    <mergeCell ref="BK16:BN16"/>
    <mergeCell ref="BZ16:CA16"/>
    <mergeCell ref="CU16:DF16"/>
    <mergeCell ref="CU13:CX15"/>
    <mergeCell ref="CZ13:DL13"/>
    <mergeCell ref="DG16:DN16"/>
    <mergeCell ref="DN13:DN14"/>
    <mergeCell ref="G14:Q14"/>
    <mergeCell ref="U14:V16"/>
    <mergeCell ref="X14:AI16"/>
    <mergeCell ref="AR14:BD14"/>
    <mergeCell ref="BO14:BY14"/>
    <mergeCell ref="CC14:CD16"/>
    <mergeCell ref="CF14:CQ16"/>
    <mergeCell ref="CC12:CD13"/>
    <mergeCell ref="CE12:CO13"/>
    <mergeCell ref="CP12:CQ13"/>
    <mergeCell ref="AM13:AP15"/>
    <mergeCell ref="AR13:BD13"/>
    <mergeCell ref="BF13:BF14"/>
    <mergeCell ref="C19:BG20"/>
    <mergeCell ref="BK19:DO20"/>
    <mergeCell ref="C21:I21"/>
    <mergeCell ref="J21:L21"/>
    <mergeCell ref="M21:S21"/>
    <mergeCell ref="T21:W21"/>
    <mergeCell ref="X21:AE21"/>
    <mergeCell ref="AF21:AL21"/>
    <mergeCell ref="AM21:AT21"/>
    <mergeCell ref="DD21:DI21"/>
    <mergeCell ref="DJ21:DO21"/>
    <mergeCell ref="BU21:CA21"/>
    <mergeCell ref="CB21:CE21"/>
    <mergeCell ref="CF21:CM21"/>
    <mergeCell ref="CN21:CT21"/>
    <mergeCell ref="CU21:DC21"/>
    <mergeCell ref="C22:C23"/>
    <mergeCell ref="D22:E23"/>
    <mergeCell ref="F22:G23"/>
    <mergeCell ref="H22:H23"/>
    <mergeCell ref="I22:I23"/>
    <mergeCell ref="AU21:BA21"/>
    <mergeCell ref="BB21:BG21"/>
    <mergeCell ref="BK21:BQ21"/>
    <mergeCell ref="BR21:BT21"/>
    <mergeCell ref="J22:J23"/>
    <mergeCell ref="K22:K23"/>
    <mergeCell ref="L22:L23"/>
    <mergeCell ref="M22:S23"/>
    <mergeCell ref="T22:W23"/>
    <mergeCell ref="X22:AE23"/>
    <mergeCell ref="BR22:BR23"/>
    <mergeCell ref="BS22:BS23"/>
    <mergeCell ref="BT22:BT23"/>
    <mergeCell ref="AF22:AL23"/>
    <mergeCell ref="AM22:AT23"/>
    <mergeCell ref="AU22:BA23"/>
    <mergeCell ref="BB22:BG23"/>
    <mergeCell ref="BK22:BK23"/>
    <mergeCell ref="BL22:BM23"/>
    <mergeCell ref="AC25:BD27"/>
    <mergeCell ref="CL25:DL27"/>
    <mergeCell ref="C26:AB28"/>
    <mergeCell ref="BK26:CJ28"/>
    <mergeCell ref="BE27:BG27"/>
    <mergeCell ref="DM27:DO27"/>
    <mergeCell ref="DJ22:DO23"/>
    <mergeCell ref="AC24:AL24"/>
    <mergeCell ref="AM24:AT24"/>
    <mergeCell ref="AU24:BA24"/>
    <mergeCell ref="BB24:BG24"/>
    <mergeCell ref="CL24:CT24"/>
    <mergeCell ref="CU24:DC24"/>
    <mergeCell ref="DD24:DI24"/>
    <mergeCell ref="DJ24:DO24"/>
    <mergeCell ref="BU22:CA23"/>
    <mergeCell ref="CB22:CE23"/>
    <mergeCell ref="CF22:CM23"/>
    <mergeCell ref="CN22:CT23"/>
    <mergeCell ref="CU22:DC23"/>
    <mergeCell ref="DD22:DI23"/>
    <mergeCell ref="BN22:BO23"/>
    <mergeCell ref="BP22:BP23"/>
    <mergeCell ref="BQ22:BQ23"/>
    <mergeCell ref="C29:AT29"/>
    <mergeCell ref="AU29:BA30"/>
    <mergeCell ref="BB29:BG30"/>
    <mergeCell ref="BK29:DC29"/>
    <mergeCell ref="DD29:DI30"/>
    <mergeCell ref="DJ29:DO30"/>
    <mergeCell ref="C30:D30"/>
    <mergeCell ref="E30:F30"/>
    <mergeCell ref="G30:Y30"/>
    <mergeCell ref="Z30:AC30"/>
    <mergeCell ref="CH30:CK30"/>
    <mergeCell ref="CL30:CO30"/>
    <mergeCell ref="CP30:CT30"/>
    <mergeCell ref="CU30:DC30"/>
    <mergeCell ref="BK30:BL30"/>
    <mergeCell ref="BM30:BN30"/>
    <mergeCell ref="BO30:CG30"/>
    <mergeCell ref="BO32:CG32"/>
    <mergeCell ref="CH32:CK32"/>
    <mergeCell ref="C31:D31"/>
    <mergeCell ref="E31:F31"/>
    <mergeCell ref="G31:Y31"/>
    <mergeCell ref="Z31:AC31"/>
    <mergeCell ref="AD31:AG31"/>
    <mergeCell ref="AH31:AL31"/>
    <mergeCell ref="AD30:AG30"/>
    <mergeCell ref="AH30:AL30"/>
    <mergeCell ref="AM30:AT30"/>
    <mergeCell ref="AM32:AT32"/>
    <mergeCell ref="BB32:BG32"/>
    <mergeCell ref="BK32:BL32"/>
    <mergeCell ref="CL31:CO31"/>
    <mergeCell ref="CP31:CT31"/>
    <mergeCell ref="CU31:DC31"/>
    <mergeCell ref="DJ31:DO31"/>
    <mergeCell ref="C32:D32"/>
    <mergeCell ref="E32:F32"/>
    <mergeCell ref="G32:Y32"/>
    <mergeCell ref="Z32:AC32"/>
    <mergeCell ref="AD32:AG32"/>
    <mergeCell ref="AH32:AL32"/>
    <mergeCell ref="AM31:AT31"/>
    <mergeCell ref="BB31:BG31"/>
    <mergeCell ref="BK31:BL31"/>
    <mergeCell ref="BM31:BN31"/>
    <mergeCell ref="BO31:CG31"/>
    <mergeCell ref="CH31:CK31"/>
    <mergeCell ref="CL32:CO32"/>
    <mergeCell ref="CP32:CT32"/>
    <mergeCell ref="CU32:DC32"/>
    <mergeCell ref="DJ32:DO32"/>
    <mergeCell ref="BM32:BN32"/>
    <mergeCell ref="CP33:CT33"/>
    <mergeCell ref="CU33:DC33"/>
    <mergeCell ref="DJ33:DO33"/>
    <mergeCell ref="C34:D34"/>
    <mergeCell ref="E34:F34"/>
    <mergeCell ref="G34:Y34"/>
    <mergeCell ref="Z34:AC34"/>
    <mergeCell ref="AD34:AG34"/>
    <mergeCell ref="AH34:AL34"/>
    <mergeCell ref="AM33:AT33"/>
    <mergeCell ref="BB33:BG33"/>
    <mergeCell ref="BK33:BL33"/>
    <mergeCell ref="BM33:BN33"/>
    <mergeCell ref="BO33:CG33"/>
    <mergeCell ref="CH33:CK33"/>
    <mergeCell ref="CL34:CO34"/>
    <mergeCell ref="CP34:CT34"/>
    <mergeCell ref="CU34:DC34"/>
    <mergeCell ref="DJ34:DO34"/>
    <mergeCell ref="BM34:BN34"/>
    <mergeCell ref="BO34:CG34"/>
    <mergeCell ref="CH34:CK34"/>
    <mergeCell ref="C33:D33"/>
    <mergeCell ref="E33:F33"/>
    <mergeCell ref="E35:F35"/>
    <mergeCell ref="G35:Y35"/>
    <mergeCell ref="Z35:AC35"/>
    <mergeCell ref="AD35:AG35"/>
    <mergeCell ref="AH35:AL35"/>
    <mergeCell ref="AM34:AT34"/>
    <mergeCell ref="BB34:BG34"/>
    <mergeCell ref="BK34:BL34"/>
    <mergeCell ref="CL33:CO33"/>
    <mergeCell ref="G33:Y33"/>
    <mergeCell ref="Z33:AC33"/>
    <mergeCell ref="AD33:AG33"/>
    <mergeCell ref="AH33:AL33"/>
    <mergeCell ref="CL35:CO35"/>
    <mergeCell ref="CP35:CT35"/>
    <mergeCell ref="CU35:DC35"/>
    <mergeCell ref="DJ35:DO35"/>
    <mergeCell ref="C36:D36"/>
    <mergeCell ref="E36:F36"/>
    <mergeCell ref="G36:Y36"/>
    <mergeCell ref="Z36:AC36"/>
    <mergeCell ref="AD36:AG36"/>
    <mergeCell ref="AH36:AL36"/>
    <mergeCell ref="AM35:AT35"/>
    <mergeCell ref="BB35:BG35"/>
    <mergeCell ref="BK35:BL35"/>
    <mergeCell ref="BM35:BN35"/>
    <mergeCell ref="BO35:CG35"/>
    <mergeCell ref="CH35:CK35"/>
    <mergeCell ref="CL36:CO36"/>
    <mergeCell ref="CP36:CT36"/>
    <mergeCell ref="CU36:DC36"/>
    <mergeCell ref="DJ36:DO36"/>
    <mergeCell ref="BM36:BN36"/>
    <mergeCell ref="BO36:CG36"/>
    <mergeCell ref="CH36:CK36"/>
    <mergeCell ref="C35:D35"/>
    <mergeCell ref="BO38:CG38"/>
    <mergeCell ref="CH38:CK38"/>
    <mergeCell ref="C37:D37"/>
    <mergeCell ref="E37:F37"/>
    <mergeCell ref="G37:Y37"/>
    <mergeCell ref="Z37:AC37"/>
    <mergeCell ref="AD37:AG37"/>
    <mergeCell ref="AH37:AL37"/>
    <mergeCell ref="AM36:AT36"/>
    <mergeCell ref="BB36:BG36"/>
    <mergeCell ref="BK36:BL36"/>
    <mergeCell ref="AM38:AT38"/>
    <mergeCell ref="BB38:BG38"/>
    <mergeCell ref="BK38:BL38"/>
    <mergeCell ref="CL37:CO37"/>
    <mergeCell ref="CP37:CT37"/>
    <mergeCell ref="CU37:DC37"/>
    <mergeCell ref="DJ37:DO37"/>
    <mergeCell ref="C38:D38"/>
    <mergeCell ref="E38:F38"/>
    <mergeCell ref="G38:Y38"/>
    <mergeCell ref="Z38:AC38"/>
    <mergeCell ref="AD38:AG38"/>
    <mergeCell ref="AH38:AL38"/>
    <mergeCell ref="AM37:AT37"/>
    <mergeCell ref="BB37:BG37"/>
    <mergeCell ref="BK37:BL37"/>
    <mergeCell ref="BM37:BN37"/>
    <mergeCell ref="BO37:CG37"/>
    <mergeCell ref="CH37:CK37"/>
    <mergeCell ref="CL38:CO38"/>
    <mergeCell ref="CP38:CT38"/>
    <mergeCell ref="CU38:DC38"/>
    <mergeCell ref="DJ38:DO38"/>
    <mergeCell ref="BM38:BN38"/>
    <mergeCell ref="CP39:CT39"/>
    <mergeCell ref="CU39:DC39"/>
    <mergeCell ref="DJ39:DO39"/>
    <mergeCell ref="C40:D40"/>
    <mergeCell ref="E40:F40"/>
    <mergeCell ref="G40:Y40"/>
    <mergeCell ref="Z40:AC40"/>
    <mergeCell ref="AD40:AG40"/>
    <mergeCell ref="AH40:AL40"/>
    <mergeCell ref="AM39:AT39"/>
    <mergeCell ref="BB39:BG39"/>
    <mergeCell ref="BK39:BL39"/>
    <mergeCell ref="BM39:BN39"/>
    <mergeCell ref="BO39:CG39"/>
    <mergeCell ref="CH39:CK39"/>
    <mergeCell ref="CL40:CO40"/>
    <mergeCell ref="CP40:CT40"/>
    <mergeCell ref="CU40:DC40"/>
    <mergeCell ref="DJ40:DO40"/>
    <mergeCell ref="BM40:BN40"/>
    <mergeCell ref="BO40:CG40"/>
    <mergeCell ref="CH40:CK40"/>
    <mergeCell ref="C39:D39"/>
    <mergeCell ref="E39:F39"/>
    <mergeCell ref="E41:F41"/>
    <mergeCell ref="G41:Y41"/>
    <mergeCell ref="Z41:AC41"/>
    <mergeCell ref="AD41:AG41"/>
    <mergeCell ref="AH41:AL41"/>
    <mergeCell ref="AM40:AT40"/>
    <mergeCell ref="BB40:BG40"/>
    <mergeCell ref="BK40:BL40"/>
    <mergeCell ref="CL39:CO39"/>
    <mergeCell ref="G39:Y39"/>
    <mergeCell ref="Z39:AC39"/>
    <mergeCell ref="AD39:AG39"/>
    <mergeCell ref="AH39:AL39"/>
    <mergeCell ref="CL41:CO41"/>
    <mergeCell ref="CP41:CT41"/>
    <mergeCell ref="CU41:DC41"/>
    <mergeCell ref="DJ41:DO41"/>
    <mergeCell ref="C42:D42"/>
    <mergeCell ref="E42:F42"/>
    <mergeCell ref="G42:Y42"/>
    <mergeCell ref="Z42:AC42"/>
    <mergeCell ref="AD42:AG42"/>
    <mergeCell ref="AH42:AL42"/>
    <mergeCell ref="AM41:AT41"/>
    <mergeCell ref="BB41:BG41"/>
    <mergeCell ref="BK41:BL41"/>
    <mergeCell ref="BM41:BN41"/>
    <mergeCell ref="BO41:CG41"/>
    <mergeCell ref="CH41:CK41"/>
    <mergeCell ref="CL42:CO42"/>
    <mergeCell ref="CP42:CT42"/>
    <mergeCell ref="CU42:DC42"/>
    <mergeCell ref="DJ42:DO42"/>
    <mergeCell ref="BM42:BN42"/>
    <mergeCell ref="BO42:CG42"/>
    <mergeCell ref="CH42:CK42"/>
    <mergeCell ref="C41:D41"/>
    <mergeCell ref="BO44:CG44"/>
    <mergeCell ref="CH44:CK44"/>
    <mergeCell ref="C43:D43"/>
    <mergeCell ref="E43:F43"/>
    <mergeCell ref="G43:Y43"/>
    <mergeCell ref="Z43:AC43"/>
    <mergeCell ref="AD43:AG43"/>
    <mergeCell ref="AH43:AL43"/>
    <mergeCell ref="AM42:AT42"/>
    <mergeCell ref="BB42:BG42"/>
    <mergeCell ref="BK42:BL42"/>
    <mergeCell ref="AM44:AT44"/>
    <mergeCell ref="BB44:BG44"/>
    <mergeCell ref="BK44:BL44"/>
    <mergeCell ref="CL43:CO43"/>
    <mergeCell ref="CP43:CT43"/>
    <mergeCell ref="CU43:DC43"/>
    <mergeCell ref="DJ43:DO43"/>
    <mergeCell ref="C44:D44"/>
    <mergeCell ref="E44:F44"/>
    <mergeCell ref="G44:Y44"/>
    <mergeCell ref="Z44:AC44"/>
    <mergeCell ref="AD44:AG44"/>
    <mergeCell ref="AH44:AL44"/>
    <mergeCell ref="AM43:AT43"/>
    <mergeCell ref="BB43:BG43"/>
    <mergeCell ref="BK43:BL43"/>
    <mergeCell ref="BM43:BN43"/>
    <mergeCell ref="BO43:CG43"/>
    <mergeCell ref="CH43:CK43"/>
    <mergeCell ref="CL44:CO44"/>
    <mergeCell ref="CP44:CT44"/>
    <mergeCell ref="CU44:DC44"/>
    <mergeCell ref="DJ44:DO44"/>
    <mergeCell ref="BM44:BN44"/>
    <mergeCell ref="CP45:CT45"/>
    <mergeCell ref="CU45:DC45"/>
    <mergeCell ref="DJ45:DO45"/>
    <mergeCell ref="C46:D46"/>
    <mergeCell ref="E46:F46"/>
    <mergeCell ref="G46:Y46"/>
    <mergeCell ref="Z46:AC46"/>
    <mergeCell ref="AD46:AG46"/>
    <mergeCell ref="AH46:AL46"/>
    <mergeCell ref="AM45:AT45"/>
    <mergeCell ref="BB45:BG45"/>
    <mergeCell ref="BK45:BL45"/>
    <mergeCell ref="BM45:BN45"/>
    <mergeCell ref="BO45:CG45"/>
    <mergeCell ref="CH45:CK45"/>
    <mergeCell ref="CL46:CO46"/>
    <mergeCell ref="CP46:CT46"/>
    <mergeCell ref="CU46:DC46"/>
    <mergeCell ref="DJ46:DO46"/>
    <mergeCell ref="BM46:BN46"/>
    <mergeCell ref="BO46:CG46"/>
    <mergeCell ref="CH46:CK46"/>
    <mergeCell ref="C45:D45"/>
    <mergeCell ref="E45:F45"/>
    <mergeCell ref="E47:F47"/>
    <mergeCell ref="G47:Y47"/>
    <mergeCell ref="Z47:AC47"/>
    <mergeCell ref="AD47:AG47"/>
    <mergeCell ref="AH47:AL47"/>
    <mergeCell ref="AM46:AT46"/>
    <mergeCell ref="BB46:BG46"/>
    <mergeCell ref="BK46:BL46"/>
    <mergeCell ref="CL45:CO45"/>
    <mergeCell ref="G45:Y45"/>
    <mergeCell ref="Z45:AC45"/>
    <mergeCell ref="AD45:AG45"/>
    <mergeCell ref="AH45:AL45"/>
    <mergeCell ref="CL47:CO47"/>
    <mergeCell ref="CP47:CT47"/>
    <mergeCell ref="CU47:DC47"/>
    <mergeCell ref="DJ47:DO47"/>
    <mergeCell ref="C48:D48"/>
    <mergeCell ref="E48:F48"/>
    <mergeCell ref="G48:Y48"/>
    <mergeCell ref="Z48:AC48"/>
    <mergeCell ref="AD48:AG48"/>
    <mergeCell ref="AH48:AL48"/>
    <mergeCell ref="AM47:AT47"/>
    <mergeCell ref="BB47:BG47"/>
    <mergeCell ref="BK47:BL47"/>
    <mergeCell ref="BM47:BN47"/>
    <mergeCell ref="BO47:CG47"/>
    <mergeCell ref="CH47:CK47"/>
    <mergeCell ref="CL48:CO48"/>
    <mergeCell ref="CP48:CT48"/>
    <mergeCell ref="CU48:DC48"/>
    <mergeCell ref="DJ48:DO48"/>
    <mergeCell ref="BM48:BN48"/>
    <mergeCell ref="BO48:CG48"/>
    <mergeCell ref="CH48:CK48"/>
    <mergeCell ref="C47:D47"/>
    <mergeCell ref="BO50:CG50"/>
    <mergeCell ref="CH50:CK50"/>
    <mergeCell ref="C49:D49"/>
    <mergeCell ref="E49:F49"/>
    <mergeCell ref="G49:Y49"/>
    <mergeCell ref="Z49:AC49"/>
    <mergeCell ref="AD49:AG49"/>
    <mergeCell ref="AH49:AL49"/>
    <mergeCell ref="AM48:AT48"/>
    <mergeCell ref="BB48:BG48"/>
    <mergeCell ref="BK48:BL48"/>
    <mergeCell ref="AM50:AT50"/>
    <mergeCell ref="BB50:BG50"/>
    <mergeCell ref="BK50:BL50"/>
    <mergeCell ref="CL49:CO49"/>
    <mergeCell ref="CP49:CT49"/>
    <mergeCell ref="CU49:DC49"/>
    <mergeCell ref="DJ49:DO49"/>
    <mergeCell ref="C50:D50"/>
    <mergeCell ref="E50:F50"/>
    <mergeCell ref="G50:Y50"/>
    <mergeCell ref="Z50:AC50"/>
    <mergeCell ref="AD50:AG50"/>
    <mergeCell ref="AH50:AL50"/>
    <mergeCell ref="AM49:AT49"/>
    <mergeCell ref="BB49:BG49"/>
    <mergeCell ref="BK49:BL49"/>
    <mergeCell ref="BM49:BN49"/>
    <mergeCell ref="BO49:CG49"/>
    <mergeCell ref="CH49:CK49"/>
    <mergeCell ref="CL50:CO50"/>
    <mergeCell ref="CP50:CT50"/>
    <mergeCell ref="CU50:DC50"/>
    <mergeCell ref="DJ50:DO50"/>
    <mergeCell ref="BM50:BN50"/>
    <mergeCell ref="CH52:CK52"/>
    <mergeCell ref="CL52:CO52"/>
    <mergeCell ref="CP52:CT52"/>
    <mergeCell ref="E51:F51"/>
    <mergeCell ref="G51:Y51"/>
    <mergeCell ref="Z51:AC51"/>
    <mergeCell ref="AD51:AG51"/>
    <mergeCell ref="AH51:AL51"/>
    <mergeCell ref="AM51:AT51"/>
    <mergeCell ref="AM53:AT53"/>
    <mergeCell ref="AU53:BA53"/>
    <mergeCell ref="BB52:BG52"/>
    <mergeCell ref="BM52:BN52"/>
    <mergeCell ref="CU51:DC51"/>
    <mergeCell ref="DD51:DI51"/>
    <mergeCell ref="DJ51:DO51"/>
    <mergeCell ref="E52:F52"/>
    <mergeCell ref="G52:Y52"/>
    <mergeCell ref="Z52:AC52"/>
    <mergeCell ref="AD52:AG52"/>
    <mergeCell ref="AH52:AL52"/>
    <mergeCell ref="AM52:AT52"/>
    <mergeCell ref="AU52:BA52"/>
    <mergeCell ref="AU51:BA51"/>
    <mergeCell ref="BM51:BN51"/>
    <mergeCell ref="BO51:CG51"/>
    <mergeCell ref="CH51:CK51"/>
    <mergeCell ref="CL51:CO51"/>
    <mergeCell ref="CP51:CT51"/>
    <mergeCell ref="CU52:DC52"/>
    <mergeCell ref="DD52:DI52"/>
    <mergeCell ref="DJ52:DO52"/>
    <mergeCell ref="BO52:CG52"/>
    <mergeCell ref="DI54:DO54"/>
    <mergeCell ref="E55:F55"/>
    <mergeCell ref="BM55:BN55"/>
    <mergeCell ref="DD53:DI53"/>
    <mergeCell ref="DJ53:DO53"/>
    <mergeCell ref="C54:J54"/>
    <mergeCell ref="W54:X54"/>
    <mergeCell ref="Y54:Z54"/>
    <mergeCell ref="AB54:AC54"/>
    <mergeCell ref="AE54:AF54"/>
    <mergeCell ref="BA54:BG54"/>
    <mergeCell ref="BK54:BR54"/>
    <mergeCell ref="BS54:CY54"/>
    <mergeCell ref="BB53:BG53"/>
    <mergeCell ref="BM53:BN53"/>
    <mergeCell ref="BO53:CG53"/>
    <mergeCell ref="CL53:CO53"/>
    <mergeCell ref="CP53:CT53"/>
    <mergeCell ref="CU53:DC53"/>
    <mergeCell ref="E53:F53"/>
    <mergeCell ref="G53:Y53"/>
    <mergeCell ref="Z53:AC53"/>
    <mergeCell ref="AD53:AG53"/>
    <mergeCell ref="AH53:AL53"/>
  </mergeCells>
  <phoneticPr fontId="3"/>
  <dataValidations count="5">
    <dataValidation type="list" allowBlank="1" showInputMessage="1" showErrorMessage="1" sqref="BE1" xr:uid="{CB1FE37D-FEB9-4572-8DAE-C0220851CF0C}">
      <formula1>"四捨五入,繰上,繰下,不課税"</formula1>
    </dataValidation>
    <dataValidation imeMode="disabled" allowBlank="1" showInputMessage="1" showErrorMessage="1" sqref="C32:F50 AE8:AF9 Z8:AB9 G5:H5 G12:J13 T22:W24 F22:G25 M22:S25 C22:C25 K22:K25 I22:I25 AF22:AL23 AD32 AH32:AT32 CL42 CH42:CI42 AD34 AH34:AT34 AH36:AT36 CL44 AD36 AH38:AT38 CH44:CI44 AD38 AH40:AT40 CL46 AD40 AH42:AT42 CH46:CI46 AD42 AH44:AT44 CL48 AD44 AH46:AT46 CH48:CI48 AD46 AH48:AT48 CL50 AD48 CH50:CI50 AD50 AH50:AT50 CP32:DB32 CP34:DB34 CP36:DB36 CP38:DB38 CP40:DB40 CP42:DB42 CP44:DB44 CP46:DB46 CP48:DB48 CP50:DB50 CL32 CH32:CI32 CL34 CH34:CI34 CL36 CH36:CI36 CL38 CH38:CI38 CL40 CH40:CI40" xr:uid="{70709282-C68A-4F47-B2D2-52DBEC2B0B9F}"/>
    <dataValidation type="list" allowBlank="1" showInputMessage="1" showErrorMessage="1" sqref="Z51:AA51" xr:uid="{67AA6CF5-E27D-40E4-A338-7B41FE18E6AD}">
      <formula1>"Kg,ｔ,式,ｍ3,ｍ2,人,台,枚,基,日,缶,セット"</formula1>
    </dataValidation>
    <dataValidation type="list" allowBlank="1" showInputMessage="1" showErrorMessage="1" sqref="O5:P5 BW5:BX5" xr:uid="{274F6F59-F6C4-44BC-9FE3-63E3F282D5EE}">
      <formula1>"1,2,3,4,5,6,7,8,9,10,11,12,13,14,15,16,17,18,19,20"</formula1>
    </dataValidation>
    <dataValidation type="list" allowBlank="1" showInputMessage="1" showErrorMessage="1" sqref="G51:V51" xr:uid="{07D6B575-489E-46EB-BBD1-C64484BDF8FE}">
      <formula1>"税抜合計,（２枚目につづく）"</formula1>
    </dataValidation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様式1号(総括請求書)</vt:lpstr>
      <vt:lpstr>様式2号(請求書)</vt:lpstr>
      <vt:lpstr>様式3号(様式2号つづき)</vt:lpstr>
      <vt:lpstr>【見本】様式1号(総括請求書)</vt:lpstr>
      <vt:lpstr>【見本】様式2号(請求書)注文分</vt:lpstr>
      <vt:lpstr>【見本】様式2号(請求書)注文分以外</vt:lpstr>
      <vt:lpstr>'【見本】様式1号(総括請求書)'!Print_Area</vt:lpstr>
      <vt:lpstr>'【見本】様式2号(請求書)注文分'!Print_Area</vt:lpstr>
      <vt:lpstr>'【見本】様式2号(請求書)注文分以外'!Print_Area</vt:lpstr>
      <vt:lpstr>'様式1号(総括請求書)'!Print_Area</vt:lpstr>
      <vt:lpstr>'様式2号(請求書)'!Print_Area</vt:lpstr>
      <vt:lpstr>'様式3号(様式2号つづき)'!Print_Area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KY-MIMORI</dc:creator>
  <cp:lastModifiedBy>KY-MIMORI</cp:lastModifiedBy>
  <cp:lastPrinted>2023-05-16T10:05:38Z</cp:lastPrinted>
  <dcterms:created xsi:type="dcterms:W3CDTF">2019-08-26T23:15:46Z</dcterms:created>
  <dcterms:modified xsi:type="dcterms:W3CDTF">2023-05-25T06:45:59Z</dcterms:modified>
</cp:coreProperties>
</file>