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9040" windowHeight="15990" tabRatio="640" activeTab="0"/>
  </bookViews>
  <sheets>
    <sheet name="様式1号(総括請求書)" sheetId="1" r:id="rId1"/>
    <sheet name="様式2号(工事別請求書)" sheetId="2" r:id="rId2"/>
    <sheet name="様式3号(様式2号つづき)" sheetId="3" r:id="rId3"/>
    <sheet name="【見本】様式1号(総括請求書)" sheetId="4" r:id="rId4"/>
    <sheet name="【見本】様式2号(工事別請求書)注文分" sheetId="5" r:id="rId5"/>
    <sheet name="【見本】様式2号(工事別請求書)注文分以外" sheetId="6" r:id="rId6"/>
  </sheets>
  <definedNames>
    <definedName name="_xlnm.Print_Area" localSheetId="3">'【見本】様式1号(総括請求書)'!$AX$2:$CQ$49</definedName>
    <definedName name="_xlnm.Print_Area" localSheetId="4">'【見本】様式2号(工事別請求書)注文分'!$BG$2:$DJ$50</definedName>
    <definedName name="_xlnm.Print_Area" localSheetId="5">'【見本】様式2号(工事別請求書)注文分以外'!$BG$2:$DJ$50</definedName>
    <definedName name="_xlnm.Print_Area" localSheetId="0">'様式1号(総括請求書)'!$AX$2:$CQ$49</definedName>
    <definedName name="_xlnm.Print_Area" localSheetId="1">'様式2号(工事別請求書)'!$BG$2:$DK$50</definedName>
    <definedName name="_xlnm.Print_Area" localSheetId="2">'様式3号(様式2号つづき)'!$BG$2:$DJ$45</definedName>
  </definedNames>
  <calcPr fullCalcOnLoad="1"/>
</workbook>
</file>

<file path=xl/comments1.xml><?xml version="1.0" encoding="utf-8"?>
<comments xmlns="http://schemas.openxmlformats.org/spreadsheetml/2006/main">
  <authors>
    <author>ky-mimori(ishikawa)</author>
  </authors>
  <commentList>
    <comment ref="AM4" authorId="0">
      <text>
        <r>
          <rPr>
            <b/>
            <sz val="9"/>
            <rFont val="ＭＳ Ｐゴシック"/>
            <family val="3"/>
          </rPr>
          <t>請求締日（月末日付）を入力して下さい
入力は 2020/5/31 の形式で入力して下さい</t>
        </r>
      </text>
    </comment>
    <comment ref="AQ6" authorId="0">
      <text>
        <r>
          <rPr>
            <b/>
            <sz val="9"/>
            <rFont val="ＭＳ Ｐゴシック"/>
            <family val="3"/>
          </rPr>
          <t>取引先コードはお問い合わせ下さい</t>
        </r>
      </text>
    </comment>
    <comment ref="G45" authorId="0">
      <text>
        <r>
          <rPr>
            <b/>
            <sz val="9"/>
            <rFont val="ＭＳ Ｐゴシック"/>
            <family val="3"/>
          </rPr>
          <t>リストより選択</t>
        </r>
      </text>
    </comment>
  </commentList>
</comments>
</file>

<file path=xl/comments2.xml><?xml version="1.0" encoding="utf-8"?>
<comments xmlns="http://schemas.openxmlformats.org/spreadsheetml/2006/main">
  <authors>
    <author>ky-mimori(ishikawa)</author>
  </authors>
  <commentList>
    <comment ref="G28" authorId="0">
      <text>
        <r>
          <rPr>
            <b/>
            <sz val="9"/>
            <rFont val="ＭＳ Ｐゴシック"/>
            <family val="3"/>
          </rPr>
          <t>自社様式の請求書を添付する場合は「内訳別紙のとおり」と記入の上で税抜合計金額記載で可</t>
        </r>
      </text>
    </comment>
    <comment ref="G47" authorId="0">
      <text>
        <r>
          <rPr>
            <b/>
            <sz val="9"/>
            <rFont val="ＭＳ Ｐゴシック"/>
            <family val="3"/>
          </rPr>
          <t>内訳が２枚目に続く場合には、
「（２枚目につづく）」を選択</t>
        </r>
      </text>
    </comment>
  </commentList>
</comments>
</file>

<file path=xl/comments4.xml><?xml version="1.0" encoding="utf-8"?>
<comments xmlns="http://schemas.openxmlformats.org/spreadsheetml/2006/main">
  <authors>
    <author>ky-mimori(ishikawa)</author>
  </authors>
  <commentList>
    <comment ref="AM4" authorId="0">
      <text>
        <r>
          <rPr>
            <b/>
            <sz val="9"/>
            <rFont val="ＭＳ Ｐゴシック"/>
            <family val="3"/>
          </rPr>
          <t>請求締日（月末日付）を入力して下さい
入力は 2018/2/28 の形式で入力して下さい</t>
        </r>
      </text>
    </comment>
    <comment ref="AQ6" authorId="0">
      <text>
        <r>
          <rPr>
            <b/>
            <sz val="9"/>
            <rFont val="ＭＳ Ｐゴシック"/>
            <family val="3"/>
          </rPr>
          <t xml:space="preserve">取引先コードが不明な場合は
空欄のままで結構です
</t>
        </r>
      </text>
    </comment>
    <comment ref="G45" authorId="0">
      <text>
        <r>
          <rPr>
            <b/>
            <sz val="9"/>
            <rFont val="ＭＳ Ｐゴシック"/>
            <family val="3"/>
          </rPr>
          <t>リストより選択</t>
        </r>
      </text>
    </comment>
  </commentList>
</comments>
</file>

<file path=xl/comments5.xml><?xml version="1.0" encoding="utf-8"?>
<comments xmlns="http://schemas.openxmlformats.org/spreadsheetml/2006/main">
  <authors>
    <author>ky-mimori(ishikawa)</author>
  </authors>
  <commentList>
    <comment ref="G28" authorId="0">
      <text>
        <r>
          <rPr>
            <b/>
            <sz val="9"/>
            <rFont val="ＭＳ Ｐゴシック"/>
            <family val="3"/>
          </rPr>
          <t>自社様式の請求書を添付する場合は「内訳別紙のとおり」と記入の上で税抜合計金額記載で可</t>
        </r>
      </text>
    </comment>
    <comment ref="W28" authorId="0">
      <text>
        <r>
          <rPr>
            <b/>
            <sz val="9"/>
            <rFont val="ＭＳ Ｐゴシック"/>
            <family val="3"/>
          </rPr>
          <t>単位を追加する場合は
「単位」シートの「null」を任意変更下さい</t>
        </r>
      </text>
    </comment>
    <comment ref="G47" authorId="0">
      <text>
        <r>
          <rPr>
            <b/>
            <sz val="9"/>
            <rFont val="ＭＳ Ｐゴシック"/>
            <family val="3"/>
          </rPr>
          <t>内訳が２枚目に続く場合には、
「（２枚目につづく）」を選択</t>
        </r>
      </text>
    </comment>
  </commentList>
</comments>
</file>

<file path=xl/comments6.xml><?xml version="1.0" encoding="utf-8"?>
<comments xmlns="http://schemas.openxmlformats.org/spreadsheetml/2006/main">
  <authors>
    <author>ky-mimori(ishikawa)</author>
  </authors>
  <commentList>
    <comment ref="G28" authorId="0">
      <text>
        <r>
          <rPr>
            <b/>
            <sz val="9"/>
            <rFont val="ＭＳ Ｐゴシック"/>
            <family val="3"/>
          </rPr>
          <t>自社様式の請求書を添付する場合は「内訳別紙のとおり」と記入の上で税抜合計金額記載で可</t>
        </r>
      </text>
    </comment>
    <comment ref="W28" authorId="0">
      <text>
        <r>
          <rPr>
            <b/>
            <sz val="9"/>
            <rFont val="ＭＳ Ｐゴシック"/>
            <family val="3"/>
          </rPr>
          <t>単位を追加する場合は
「単位」シートの「null」を任意変更下さい</t>
        </r>
      </text>
    </comment>
    <comment ref="G47" authorId="0">
      <text>
        <r>
          <rPr>
            <b/>
            <sz val="9"/>
            <rFont val="ＭＳ Ｐゴシック"/>
            <family val="3"/>
          </rPr>
          <t>内訳が２枚目に続く場合には、
「（２枚目につづく）」を選択</t>
        </r>
      </text>
    </comment>
  </commentList>
</comments>
</file>

<file path=xl/sharedStrings.xml><?xml version="1.0" encoding="utf-8"?>
<sst xmlns="http://schemas.openxmlformats.org/spreadsheetml/2006/main" count="773" uniqueCount="156">
  <si>
    <t>＜入力用＞</t>
  </si>
  <si>
    <t>※</t>
  </si>
  <si>
    <t>黄色</t>
  </si>
  <si>
    <t>のセルに入力して下さい。</t>
  </si>
  <si>
    <t>＜印刷用＞</t>
  </si>
  <si>
    <t>総括請求書</t>
  </si>
  <si>
    <t>請 求 日</t>
  </si>
  <si>
    <t>請　 求　 者</t>
  </si>
  <si>
    <t>取引先コード</t>
  </si>
  <si>
    <t>5015</t>
  </si>
  <si>
    <t>住　所</t>
  </si>
  <si>
    <t>(1行目)</t>
  </si>
  <si>
    <t>支払記帳</t>
  </si>
  <si>
    <t>受入記帳</t>
  </si>
  <si>
    <t>支払</t>
  </si>
  <si>
    <t>（</t>
  </si>
  <si>
    <t>月分)</t>
  </si>
  <si>
    <t>(2行目)</t>
  </si>
  <si>
    <t>氏　名</t>
  </si>
  <si>
    <t>伝票№</t>
  </si>
  <si>
    <t>（処理a/c）</t>
  </si>
  <si>
    <t>№</t>
  </si>
  <si>
    <t>工　　事　　名</t>
  </si>
  <si>
    <t>←注文分のみご記入下さい→</t>
  </si>
  <si>
    <t>今 回 請 求 額</t>
  </si>
  <si>
    <t>←注文分のみご記入下さい→</t>
  </si>
  <si>
    <t>注文番号</t>
  </si>
  <si>
    <t>契約金額</t>
  </si>
  <si>
    <t>前回迄の入金額</t>
  </si>
  <si>
    <t>請求
回数</t>
  </si>
  <si>
    <t>請 求 累 計</t>
  </si>
  <si>
    <t>契 約 残 額</t>
  </si>
  <si>
    <t>－</t>
  </si>
  <si>
    <t>総　　　計</t>
  </si>
  <si>
    <t>↓銀行名</t>
  </si>
  <si>
    <t>↓支店名</t>
  </si>
  <si>
    <t>(以下事務処理使用欄につき記入しないで下さい）</t>
  </si>
  <si>
    <t>振込銀行</t>
  </si>
  <si>
    <t>支　払　金　額</t>
  </si>
  <si>
    <t>工事未払金</t>
  </si>
  <si>
    <t>￥</t>
  </si>
  <si>
    <t>振　込</t>
  </si>
  <si>
    <t>￥</t>
  </si>
  <si>
    <t>預金種別</t>
  </si>
  <si>
    <t>普通</t>
  </si>
  <si>
    <t>No.</t>
  </si>
  <si>
    <t>前受金</t>
  </si>
  <si>
    <t>口座名義</t>
  </si>
  <si>
    <t>立替金</t>
  </si>
  <si>
    <t>手　形</t>
  </si>
  <si>
    <t>支払日</t>
  </si>
  <si>
    <t>預り金</t>
  </si>
  <si>
    <t>現金</t>
  </si>
  <si>
    <t>請求様式１号</t>
  </si>
  <si>
    <t>（請求書の締切は月末〆とし、翌月５日必着のこと）</t>
  </si>
  <si>
    <t>FAX</t>
  </si>
  <si>
    <t>電　話</t>
  </si>
  <si>
    <t>部門長</t>
  </si>
  <si>
    <t>決　裁</t>
  </si>
  <si>
    <t>総務部長</t>
  </si>
  <si>
    <t>工   種   名</t>
  </si>
  <si>
    <t>R1.10　Excel版</t>
  </si>
  <si>
    <t xml:space="preserve"> 石 川 建 設 株 式 会 社　建 築 部　殿 </t>
  </si>
  <si>
    <t>未払金</t>
  </si>
  <si>
    <t>黄　色</t>
  </si>
  <si>
    <t>のセルに入力して下さい。</t>
  </si>
  <si>
    <t>消費税端数→</t>
  </si>
  <si>
    <t>請求№</t>
  </si>
  <si>
    <t>請　 　求　 　書</t>
  </si>
  <si>
    <t>取引先コード</t>
  </si>
  <si>
    <t>年</t>
  </si>
  <si>
    <t>月</t>
  </si>
  <si>
    <t>日</t>
  </si>
  <si>
    <t>工事№</t>
  </si>
  <si>
    <t>工 種 名</t>
  </si>
  <si>
    <t>工事</t>
  </si>
  <si>
    <t>住　所</t>
  </si>
  <si>
    <t>氏　名</t>
  </si>
  <si>
    <t>㊞　</t>
  </si>
  <si>
    <t>請求金額</t>
  </si>
  <si>
    <t>工事名</t>
  </si>
  <si>
    <t>工事</t>
  </si>
  <si>
    <t>この欄は注文書発行分のみご記入下さい</t>
  </si>
  <si>
    <t>注　文　番　号</t>
  </si>
  <si>
    <t>請 求 回 数</t>
  </si>
  <si>
    <t>㋑ 契約金額</t>
  </si>
  <si>
    <t>㋺ 契約増減額</t>
  </si>
  <si>
    <t>㋩ 契約金額計(㋑+㋺)</t>
  </si>
  <si>
    <t>ⓐ 前回迄の入金額</t>
  </si>
  <si>
    <t>ⓑ 今回請求額</t>
  </si>
  <si>
    <t>ⓒ 請求累計(ⓐ+ⓑ)</t>
  </si>
  <si>
    <t>契約残額(㋩-ⓒ)</t>
  </si>
  <si>
    <t>-</t>
  </si>
  <si>
    <t>第</t>
  </si>
  <si>
    <t>回請求</t>
  </si>
  <si>
    <t>-</t>
  </si>
  <si>
    <t>以下は注文書発行有無にかかわらず、必ずご記入下さい</t>
  </si>
  <si>
    <t>以下は注文書発行有無にかかわらず　必ずご記入下さい</t>
  </si>
  <si>
    <t>納　　　品　　　又　　　は　　　工　　　事　　　内　　　訳</t>
  </si>
  <si>
    <t>契約分の出来高累計</t>
  </si>
  <si>
    <t>支払査定欄</t>
  </si>
  <si>
    <t>月</t>
  </si>
  <si>
    <t>日</t>
  </si>
  <si>
    <t>内　　　　　　　　訳</t>
  </si>
  <si>
    <t>単位</t>
  </si>
  <si>
    <t>数　　量</t>
  </si>
  <si>
    <t>単　　価</t>
  </si>
  <si>
    <t>金　　　額</t>
  </si>
  <si>
    <t>数量又は％</t>
  </si>
  <si>
    <t>＋
－</t>
  </si>
  <si>
    <t>％</t>
  </si>
  <si>
    <t>請求様式２号</t>
  </si>
  <si>
    <t>石 川 建 設 株 式 会 社　 建 築 部　殿</t>
  </si>
  <si>
    <t>作 業 所 検 印</t>
  </si>
  <si>
    <t>石 川 建 設 株 式 会 社　 建 築 部　殿</t>
  </si>
  <si>
    <r>
      <rPr>
        <sz val="8"/>
        <color indexed="40"/>
        <rFont val="ＭＳ 明朝"/>
        <family val="1"/>
      </rPr>
      <t>(石川建設)</t>
    </r>
    <r>
      <rPr>
        <sz val="11"/>
        <color indexed="40"/>
        <rFont val="ＭＳ 明朝"/>
        <family val="1"/>
      </rPr>
      <t xml:space="preserve">
工事担当者</t>
    </r>
  </si>
  <si>
    <t>令和</t>
  </si>
  <si>
    <t>繰下</t>
  </si>
  <si>
    <t>（様式２号つづき）</t>
  </si>
  <si>
    <t>税抜合計</t>
  </si>
  <si>
    <t>消 費 税</t>
  </si>
  <si>
    <t>税込合計</t>
  </si>
  <si>
    <t>　請求様式３号</t>
  </si>
  <si>
    <t>請求様式３号</t>
  </si>
  <si>
    <t>R1.10　Excel版</t>
  </si>
  <si>
    <t>銀行</t>
  </si>
  <si>
    <t>支店</t>
  </si>
  <si>
    <t>元</t>
  </si>
  <si>
    <t>工 事 名</t>
  </si>
  <si>
    <t>○×小学校改築工事</t>
  </si>
  <si>
    <t>型枠工事</t>
  </si>
  <si>
    <t>型枠工事注文外</t>
  </si>
  <si>
    <t>○×邸新築工事</t>
  </si>
  <si>
    <t>○×商事倉庫新築工事</t>
  </si>
  <si>
    <t>税抜合計</t>
  </si>
  <si>
    <t>石川</t>
  </si>
  <si>
    <t>○×小学校改築</t>
  </si>
  <si>
    <t>栃木県那須塩原市○×町1-2-3</t>
  </si>
  <si>
    <t>株式会社○×建設</t>
  </si>
  <si>
    <t>代表取締役　　○×　△□</t>
  </si>
  <si>
    <t>0287-12-3456</t>
  </si>
  <si>
    <t>0287-78-9012</t>
  </si>
  <si>
    <t>前回迄の請求額</t>
  </si>
  <si>
    <t>ⓐ 前回迄の請求額</t>
  </si>
  <si>
    <t>型枠</t>
  </si>
  <si>
    <t>型枠工事注文分出来高</t>
  </si>
  <si>
    <t>1234</t>
  </si>
  <si>
    <t>○×商事倉庫新築</t>
  </si>
  <si>
    <t>那須</t>
  </si>
  <si>
    <t>型枠工事　基礎型枠　内訳別紙のとおり</t>
  </si>
  <si>
    <t>口座名義
(ｶﾀｶﾅ)</t>
  </si>
  <si>
    <r>
      <t>（請求書の締切は月末〆とし、</t>
    </r>
    <r>
      <rPr>
        <b/>
        <u val="double"/>
        <sz val="8"/>
        <color indexed="18"/>
        <rFont val="ＭＳ 明朝"/>
        <family val="1"/>
      </rPr>
      <t>翌月５日必着</t>
    </r>
    <r>
      <rPr>
        <sz val="8"/>
        <color indexed="18"/>
        <rFont val="ＭＳ 明朝"/>
        <family val="1"/>
      </rPr>
      <t>のこと）</t>
    </r>
  </si>
  <si>
    <t>R2.4　建築部用Excel版</t>
  </si>
  <si>
    <t>石川使用欄</t>
  </si>
  <si>
    <t>頁</t>
  </si>
  <si>
    <t>R2.4　建築部用Excel版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</si>
</sst>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gg\ \ e&quot;年&quot;\ \ m&quot;月&quot;\ \ d&quot;日&quot;"/>
    <numFmt numFmtId="178" formatCode="&quot;¥&quot;###,###,###.\-"/>
    <numFmt numFmtId="179" formatCode="#,##0;&quot;▲ &quot;#,##0"/>
    <numFmt numFmtId="180" formatCode="#,##0.0"/>
    <numFmt numFmtId="181" formatCode="0_ "/>
    <numFmt numFmtId="182" formatCode="0.0"/>
    <numFmt numFmtId="183" formatCode="yyyy/m/d;@"/>
  </numFmts>
  <fonts count="106">
    <font>
      <sz val="11"/>
      <color theme="1"/>
      <name val="ＭＳ ゴシック"/>
      <family val="3"/>
    </font>
    <font>
      <sz val="11"/>
      <color indexed="8"/>
      <name val="ＭＳ ゴシック"/>
      <family val="3"/>
    </font>
    <font>
      <sz val="11"/>
      <color indexed="18"/>
      <name val="ＭＳ 明朝"/>
      <family val="1"/>
    </font>
    <font>
      <sz val="6"/>
      <name val="ＭＳ ゴシック"/>
      <family val="3"/>
    </font>
    <font>
      <sz val="6"/>
      <name val="ＪＳ明朝"/>
      <family val="1"/>
    </font>
    <font>
      <b/>
      <sz val="11"/>
      <name val="ＭＳ ゴシック"/>
      <family val="3"/>
    </font>
    <font>
      <b/>
      <u val="single"/>
      <sz val="12"/>
      <color indexed="18"/>
      <name val="ＭＳ 明朝"/>
      <family val="1"/>
    </font>
    <font>
      <sz val="6"/>
      <name val="ＭＳ Ｐゴシック"/>
      <family val="3"/>
    </font>
    <font>
      <b/>
      <sz val="20"/>
      <color indexed="18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  <font>
      <b/>
      <sz val="11"/>
      <color indexed="18"/>
      <name val="ＭＳ 明朝"/>
      <family val="1"/>
    </font>
    <font>
      <sz val="10"/>
      <color indexed="18"/>
      <name val="ＭＳ 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9"/>
      <color indexed="18"/>
      <name val="ＭＳ 明朝"/>
      <family val="1"/>
    </font>
    <font>
      <sz val="12"/>
      <color indexed="18"/>
      <name val="ＭＳ 明朝"/>
      <family val="1"/>
    </font>
    <font>
      <sz val="10"/>
      <name val="ＭＳ 明朝"/>
      <family val="1"/>
    </font>
    <font>
      <sz val="9"/>
      <color indexed="18"/>
      <name val="ＭＳ ゴシック"/>
      <family val="3"/>
    </font>
    <font>
      <sz val="12"/>
      <color indexed="8"/>
      <name val="ＭＳ ゴシック"/>
      <family val="3"/>
    </font>
    <font>
      <sz val="9"/>
      <name val="ＭＳ 明朝"/>
      <family val="1"/>
    </font>
    <font>
      <sz val="12"/>
      <color indexed="8"/>
      <name val="ＭＳ 明朝"/>
      <family val="1"/>
    </font>
    <font>
      <sz val="8"/>
      <color indexed="18"/>
      <name val="ＭＳ 明朝"/>
      <family val="1"/>
    </font>
    <font>
      <sz val="14"/>
      <color indexed="18"/>
      <name val="ＭＳ 明朝"/>
      <family val="1"/>
    </font>
    <font>
      <b/>
      <sz val="9"/>
      <name val="ＭＳ Ｐゴシック"/>
      <family val="3"/>
    </font>
    <font>
      <sz val="9"/>
      <name val="ＭＳ ゴシック"/>
      <family val="3"/>
    </font>
    <font>
      <sz val="11"/>
      <name val="ＪＳ明朝"/>
      <family val="1"/>
    </font>
    <font>
      <sz val="11"/>
      <color indexed="40"/>
      <name val="ＭＳ 明朝"/>
      <family val="1"/>
    </font>
    <font>
      <sz val="10"/>
      <color indexed="40"/>
      <name val="ＭＳ 明朝"/>
      <family val="1"/>
    </font>
    <font>
      <sz val="12"/>
      <name val="ＭＳ 明朝"/>
      <family val="1"/>
    </font>
    <font>
      <sz val="9"/>
      <color indexed="40"/>
      <name val="ＭＳ 明朝"/>
      <family val="1"/>
    </font>
    <font>
      <sz val="18"/>
      <color indexed="40"/>
      <name val="ＭＳ 明朝"/>
      <family val="1"/>
    </font>
    <font>
      <b/>
      <sz val="16"/>
      <color indexed="8"/>
      <name val="ＭＳ ゴシック"/>
      <family val="3"/>
    </font>
    <font>
      <b/>
      <sz val="16"/>
      <color indexed="8"/>
      <name val="ＭＳ 明朝"/>
      <family val="1"/>
    </font>
    <font>
      <b/>
      <sz val="9"/>
      <color indexed="40"/>
      <name val="ＭＳ 明朝"/>
      <family val="1"/>
    </font>
    <font>
      <sz val="10"/>
      <color indexed="40"/>
      <name val="ＭＳ Ｐゴシック"/>
      <family val="3"/>
    </font>
    <font>
      <sz val="8"/>
      <color indexed="40"/>
      <name val="ＭＳ 明朝"/>
      <family val="1"/>
    </font>
    <font>
      <sz val="10"/>
      <color indexed="40"/>
      <name val="ＭＳ ゴシック"/>
      <family val="3"/>
    </font>
    <font>
      <sz val="14"/>
      <color indexed="8"/>
      <name val="ＭＳ 明朝"/>
      <family val="1"/>
    </font>
    <font>
      <sz val="10.5"/>
      <color indexed="40"/>
      <name val="ＭＳ 明朝"/>
      <family val="1"/>
    </font>
    <font>
      <sz val="9"/>
      <color indexed="40"/>
      <name val="ＭＳ ゴシック"/>
      <family val="3"/>
    </font>
    <font>
      <sz val="11"/>
      <color indexed="40"/>
      <name val="ＭＳ ゴシック"/>
      <family val="3"/>
    </font>
    <font>
      <sz val="11"/>
      <color indexed="8"/>
      <name val="ＭＳ 明朝"/>
      <family val="1"/>
    </font>
    <font>
      <b/>
      <u val="double"/>
      <sz val="8"/>
      <color indexed="18"/>
      <name val="ＭＳ 明朝"/>
      <family val="1"/>
    </font>
    <font>
      <sz val="11"/>
      <color indexed="9"/>
      <name val="ＭＳ 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10"/>
      <name val="ＭＳ 明朝"/>
      <family val="1"/>
    </font>
    <font>
      <b/>
      <sz val="9"/>
      <color indexed="18"/>
      <name val="ＭＳ 明朝"/>
      <family val="1"/>
    </font>
    <font>
      <b/>
      <sz val="9"/>
      <color indexed="10"/>
      <name val="ＭＳ 明朝"/>
      <family val="1"/>
    </font>
    <font>
      <b/>
      <sz val="12"/>
      <color indexed="40"/>
      <name val="ＭＳ ゴシック"/>
      <family val="3"/>
    </font>
    <font>
      <b/>
      <sz val="12"/>
      <color indexed="10"/>
      <name val="ＭＳ ゴシック"/>
      <family val="3"/>
    </font>
    <font>
      <sz val="12"/>
      <color indexed="40"/>
      <name val="ＭＳ 明朝"/>
      <family val="1"/>
    </font>
    <font>
      <sz val="12"/>
      <color indexed="40"/>
      <name val="ＭＳ ゴシック"/>
      <family val="3"/>
    </font>
    <font>
      <sz val="10"/>
      <color indexed="10"/>
      <name val="ＭＳ ゴシック"/>
      <family val="3"/>
    </font>
    <font>
      <sz val="11"/>
      <color indexed="18"/>
      <name val="MS Mincho"/>
      <family val="1"/>
    </font>
    <font>
      <b/>
      <sz val="10.5"/>
      <color indexed="10"/>
      <name val="ＭＳ ゴシック"/>
      <family val="3"/>
    </font>
    <font>
      <b/>
      <sz val="10.5"/>
      <color indexed="30"/>
      <name val="ＭＳ ゴシック"/>
      <family val="3"/>
    </font>
    <font>
      <b/>
      <sz val="40"/>
      <color indexed="10"/>
      <name val="ＭＳ ゴシック"/>
      <family val="3"/>
    </font>
    <font>
      <b/>
      <sz val="36"/>
      <color indexed="10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57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1"/>
      <color rgb="FFFF0000"/>
      <name val="ＭＳ ゴシック"/>
      <family val="3"/>
    </font>
    <font>
      <sz val="8"/>
      <color rgb="FF000080"/>
      <name val="ＭＳ 明朝"/>
      <family val="1"/>
    </font>
    <font>
      <sz val="11"/>
      <color rgb="FFFF0000"/>
      <name val="ＭＳ 明朝"/>
      <family val="1"/>
    </font>
    <font>
      <sz val="11"/>
      <color rgb="FF000080"/>
      <name val="ＭＳ 明朝"/>
      <family val="1"/>
    </font>
    <font>
      <sz val="11"/>
      <color rgb="FF00B0F0"/>
      <name val="ＭＳ 明朝"/>
      <family val="1"/>
    </font>
    <font>
      <b/>
      <sz val="12"/>
      <color rgb="FFFF0000"/>
      <name val="ＭＳ ゴシック"/>
      <family val="3"/>
    </font>
    <font>
      <b/>
      <sz val="12"/>
      <color rgb="FF00B0F0"/>
      <name val="ＭＳ ゴシック"/>
      <family val="3"/>
    </font>
    <font>
      <b/>
      <sz val="9"/>
      <color rgb="FFFF0000"/>
      <name val="ＭＳ 明朝"/>
      <family val="1"/>
    </font>
    <font>
      <sz val="10"/>
      <color rgb="FF000080"/>
      <name val="ＭＳ 明朝"/>
      <family val="1"/>
    </font>
    <font>
      <b/>
      <sz val="9"/>
      <color rgb="FF000080"/>
      <name val="ＭＳ 明朝"/>
      <family val="1"/>
    </font>
    <font>
      <sz val="9"/>
      <color rgb="FF000080"/>
      <name val="ＭＳ 明朝"/>
      <family val="1"/>
    </font>
    <font>
      <sz val="10"/>
      <color rgb="FFFF0000"/>
      <name val="ＭＳ ゴシック"/>
      <family val="3"/>
    </font>
    <font>
      <sz val="12"/>
      <color rgb="FF00CCFF"/>
      <name val="ＭＳ ゴシック"/>
      <family val="3"/>
    </font>
    <font>
      <sz val="12"/>
      <color rgb="FF00CCFF"/>
      <name val="ＭＳ 明朝"/>
      <family val="1"/>
    </font>
    <font>
      <sz val="11"/>
      <color rgb="FF00CCFF"/>
      <name val="ＭＳ 明朝"/>
      <family val="1"/>
    </font>
    <font>
      <b/>
      <sz val="8"/>
      <name val="ＭＳ 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BFFC9"/>
        <bgColor indexed="64"/>
      </patternFill>
    </fill>
    <fill>
      <patternFill patternType="lightUp">
        <fgColor theme="0" tint="-0.4999699890613556"/>
      </patternFill>
    </fill>
    <fill>
      <patternFill patternType="solid">
        <fgColor indexed="65"/>
        <bgColor indexed="64"/>
      </patternFill>
    </fill>
  </fills>
  <borders count="2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slantDashDot">
        <color rgb="FFFF0000"/>
      </left>
      <right/>
      <top style="slantDashDot">
        <color rgb="FFFF0000"/>
      </top>
      <bottom/>
    </border>
    <border>
      <left/>
      <right/>
      <top style="slantDashDot">
        <color rgb="FFFF0000"/>
      </top>
      <bottom/>
    </border>
    <border>
      <left/>
      <right style="slantDashDot">
        <color rgb="FFFF0000"/>
      </right>
      <top style="slantDashDot">
        <color rgb="FFFF0000"/>
      </top>
      <bottom/>
    </border>
    <border>
      <left style="slantDashDot">
        <color rgb="FFFF0000"/>
      </left>
      <right/>
      <top/>
      <bottom/>
    </border>
    <border>
      <left/>
      <right style="slantDashDot">
        <color rgb="FFFF0000"/>
      </right>
      <top/>
      <bottom/>
    </border>
    <border>
      <left style="medium">
        <color rgb="FF000080"/>
      </left>
      <right/>
      <top style="thin">
        <color rgb="FF000080"/>
      </top>
      <bottom/>
    </border>
    <border>
      <left/>
      <right/>
      <top style="thin">
        <color rgb="FF000080"/>
      </top>
      <bottom/>
    </border>
    <border>
      <left/>
      <right style="medium">
        <color rgb="FF000080"/>
      </right>
      <top style="thin">
        <color rgb="FF000080"/>
      </top>
      <bottom/>
    </border>
    <border>
      <left/>
      <right style="medium">
        <color rgb="FF000080"/>
      </right>
      <top/>
      <bottom/>
    </border>
    <border>
      <left style="medium">
        <color rgb="FF000080"/>
      </left>
      <right/>
      <top/>
      <bottom/>
    </border>
    <border>
      <left/>
      <right/>
      <top/>
      <bottom style="medium">
        <color rgb="FF000080"/>
      </bottom>
    </border>
    <border>
      <left/>
      <right style="medium">
        <color rgb="FF000080"/>
      </right>
      <top/>
      <bottom style="medium">
        <color rgb="FF000080"/>
      </bottom>
    </border>
    <border>
      <left/>
      <right style="medium">
        <color rgb="FFFF0000"/>
      </right>
      <top style="thin">
        <color rgb="FF000080"/>
      </top>
      <bottom style="thin">
        <color indexed="18"/>
      </bottom>
    </border>
    <border>
      <left/>
      <right style="medium">
        <color rgb="FF000080"/>
      </right>
      <top style="thin">
        <color rgb="FF000080"/>
      </top>
      <bottom style="thin">
        <color indexed="18"/>
      </bottom>
    </border>
    <border>
      <left style="medium">
        <color rgb="FFFF0000"/>
      </left>
      <right/>
      <top style="thin">
        <color indexed="18"/>
      </top>
      <bottom/>
    </border>
    <border>
      <left/>
      <right/>
      <top style="thin">
        <color indexed="18"/>
      </top>
      <bottom/>
    </border>
    <border>
      <left/>
      <right style="thin">
        <color indexed="18"/>
      </right>
      <top style="thin">
        <color indexed="18"/>
      </top>
      <bottom/>
    </border>
    <border>
      <left/>
      <right style="medium">
        <color rgb="FFFF0000"/>
      </right>
      <top style="thin">
        <color indexed="18"/>
      </top>
      <bottom/>
    </border>
    <border>
      <left style="medium">
        <color rgb="FF000080"/>
      </left>
      <right/>
      <top style="thin">
        <color indexed="18"/>
      </top>
      <bottom/>
    </border>
    <border>
      <left/>
      <right style="medium">
        <color rgb="FF000080"/>
      </right>
      <top style="thin">
        <color indexed="18"/>
      </top>
      <bottom/>
    </border>
    <border>
      <left style="medium">
        <color rgb="FFFF0000"/>
      </left>
      <right/>
      <top style="hair">
        <color rgb="FF000080"/>
      </top>
      <bottom style="thin">
        <color indexed="18"/>
      </bottom>
    </border>
    <border>
      <left/>
      <right/>
      <top style="hair">
        <color rgb="FF000080"/>
      </top>
      <bottom style="thin">
        <color indexed="18"/>
      </bottom>
    </border>
    <border>
      <left/>
      <right style="thin">
        <color indexed="18"/>
      </right>
      <top style="hair">
        <color rgb="FF000080"/>
      </top>
      <bottom style="thin">
        <color indexed="18"/>
      </bottom>
    </border>
    <border>
      <left/>
      <right style="medium">
        <color rgb="FFFF0000"/>
      </right>
      <top style="hair">
        <color rgb="FF000080"/>
      </top>
      <bottom style="thin">
        <color indexed="18"/>
      </bottom>
    </border>
    <border>
      <left style="medium">
        <color rgb="FF000080"/>
      </left>
      <right/>
      <top style="hair">
        <color rgb="FF000080"/>
      </top>
      <bottom style="thin">
        <color indexed="18"/>
      </bottom>
    </border>
    <border>
      <left/>
      <right style="medium">
        <color rgb="FF000080"/>
      </right>
      <top style="hair">
        <color rgb="FF000080"/>
      </top>
      <bottom style="thin">
        <color indexed="18"/>
      </bottom>
    </border>
    <border>
      <left style="medium">
        <color rgb="FFFF0000"/>
      </left>
      <right/>
      <top style="hair">
        <color rgb="FF000080"/>
      </top>
      <bottom style="medium">
        <color rgb="FFFF0000"/>
      </bottom>
    </border>
    <border>
      <left/>
      <right/>
      <top style="hair">
        <color rgb="FF000080"/>
      </top>
      <bottom style="medium">
        <color rgb="FFFF0000"/>
      </bottom>
    </border>
    <border>
      <left/>
      <right style="thin">
        <color indexed="18"/>
      </right>
      <top style="hair">
        <color rgb="FF000080"/>
      </top>
      <bottom style="medium">
        <color rgb="FFFF0000"/>
      </bottom>
    </border>
    <border>
      <left/>
      <right style="medium">
        <color rgb="FFFF0000"/>
      </right>
      <top style="hair">
        <color rgb="FF000080"/>
      </top>
      <bottom style="medium">
        <color rgb="FFFF0000"/>
      </bottom>
    </border>
    <border>
      <left/>
      <right style="thin">
        <color indexed="18"/>
      </right>
      <top style="medium">
        <color indexed="18"/>
      </top>
      <bottom/>
    </border>
    <border>
      <left/>
      <right style="thin">
        <color indexed="18"/>
      </right>
      <top/>
      <bottom style="medium">
        <color indexed="18"/>
      </bottom>
    </border>
    <border>
      <left/>
      <right/>
      <top/>
      <bottom style="medium">
        <color indexed="18"/>
      </bottom>
    </border>
    <border>
      <left/>
      <right/>
      <top/>
      <bottom style="thin">
        <color indexed="18"/>
      </bottom>
    </border>
    <border>
      <left style="slantDashDot">
        <color rgb="FFFF0000"/>
      </left>
      <right/>
      <top/>
      <bottom style="hair"/>
    </border>
    <border>
      <left/>
      <right/>
      <top/>
      <bottom style="hair"/>
    </border>
    <border>
      <left style="slantDashDot">
        <color rgb="FFFF0000"/>
      </left>
      <right/>
      <top style="hair"/>
      <bottom/>
    </border>
    <border>
      <left/>
      <right/>
      <top style="hair"/>
      <bottom/>
    </border>
    <border>
      <left style="slantDashDot">
        <color rgb="FFFF0000"/>
      </left>
      <right/>
      <top/>
      <bottom style="slantDashDot">
        <color rgb="FFFF0000"/>
      </bottom>
    </border>
    <border>
      <left/>
      <right/>
      <top/>
      <bottom style="slantDashDot">
        <color rgb="FFFF0000"/>
      </bottom>
    </border>
    <border>
      <left/>
      <right style="slantDashDot">
        <color rgb="FFFF0000"/>
      </right>
      <top/>
      <bottom style="slantDashDot">
        <color rgb="FFFF0000"/>
      </bottom>
    </border>
    <border>
      <left/>
      <right/>
      <top style="thin">
        <color indexed="18"/>
      </top>
      <bottom style="thin">
        <color indexed="18"/>
      </bottom>
    </border>
    <border>
      <left/>
      <right style="thin">
        <color indexed="18"/>
      </right>
      <top style="thin">
        <color indexed="18"/>
      </top>
      <bottom style="thin">
        <color indexed="18"/>
      </bottom>
    </border>
    <border>
      <left/>
      <right/>
      <top/>
      <bottom style="dashed">
        <color rgb="FF000080"/>
      </bottom>
    </border>
    <border>
      <left style="thin">
        <color indexed="18"/>
      </left>
      <right/>
      <top style="thin">
        <color indexed="18"/>
      </top>
      <bottom style="thin">
        <color indexed="18"/>
      </bottom>
    </border>
    <border>
      <left style="medium">
        <color rgb="FF000080"/>
      </left>
      <right/>
      <top/>
      <bottom style="medium">
        <color rgb="FF000080"/>
      </bottom>
    </border>
    <border>
      <left/>
      <right style="slantDashDot">
        <color rgb="FFFF0000"/>
      </right>
      <top/>
      <bottom style="dashed">
        <color rgb="FF000080"/>
      </bottom>
    </border>
    <border>
      <left style="dashed">
        <color rgb="FF000080"/>
      </left>
      <right/>
      <top style="dashed">
        <color rgb="FF000080"/>
      </top>
      <bottom/>
    </border>
    <border>
      <left style="dashed">
        <color rgb="FF000080"/>
      </left>
      <right style="thin">
        <color indexed="18"/>
      </right>
      <top/>
      <bottom/>
    </border>
    <border>
      <left style="dashed">
        <color rgb="FF000080"/>
      </left>
      <right/>
      <top/>
      <bottom style="dashed">
        <color rgb="FF000080"/>
      </bottom>
    </border>
    <border>
      <left/>
      <right/>
      <top style="dashed">
        <color rgb="FF000080"/>
      </top>
      <bottom/>
    </border>
    <border>
      <left/>
      <right style="slantDashDot">
        <color rgb="FFFF0000"/>
      </right>
      <top style="dashed">
        <color rgb="FF000080"/>
      </top>
      <bottom/>
    </border>
    <border>
      <left/>
      <right style="thin">
        <color indexed="18"/>
      </right>
      <top/>
      <bottom/>
    </border>
    <border>
      <left/>
      <right/>
      <top style="hair">
        <color rgb="FF000080"/>
      </top>
      <bottom style="medium">
        <color rgb="FF000080"/>
      </bottom>
    </border>
    <border>
      <left/>
      <right/>
      <top/>
      <bottom style="thin">
        <color indexed="40"/>
      </bottom>
    </border>
    <border>
      <left/>
      <right/>
      <top/>
      <bottom style="double">
        <color indexed="40"/>
      </bottom>
    </border>
    <border>
      <left/>
      <right/>
      <top style="double">
        <color indexed="40"/>
      </top>
      <bottom/>
    </border>
    <border>
      <left style="medium">
        <color rgb="FF00CCFF"/>
      </left>
      <right/>
      <top style="medium">
        <color rgb="FF00CCFF"/>
      </top>
      <bottom/>
    </border>
    <border>
      <left/>
      <right/>
      <top style="medium">
        <color rgb="FF00CCFF"/>
      </top>
      <bottom/>
    </border>
    <border>
      <left/>
      <right style="medium">
        <color rgb="FF00CCFF"/>
      </right>
      <top style="medium">
        <color rgb="FF00CCFF"/>
      </top>
      <bottom/>
    </border>
    <border>
      <left style="medium">
        <color rgb="FF00CCFF"/>
      </left>
      <right/>
      <top/>
      <bottom/>
    </border>
    <border>
      <left/>
      <right style="medium">
        <color rgb="FF00CCFF"/>
      </right>
      <top/>
      <bottom/>
    </border>
    <border>
      <left/>
      <right/>
      <top/>
      <bottom style="thin">
        <color rgb="FF00CCFF"/>
      </bottom>
    </border>
    <border>
      <left style="medium">
        <color rgb="FF00CCFF"/>
      </left>
      <right/>
      <top/>
      <bottom style="medium">
        <color rgb="FF00CCFF"/>
      </bottom>
    </border>
    <border>
      <left/>
      <right/>
      <top/>
      <bottom style="medium">
        <color rgb="FF00CCFF"/>
      </bottom>
    </border>
    <border>
      <left/>
      <right style="medium">
        <color rgb="FF00CCFF"/>
      </right>
      <top/>
      <bottom style="medium">
        <color rgb="FF00CCFF"/>
      </bottom>
    </border>
    <border>
      <left/>
      <right/>
      <top/>
      <bottom style="medium">
        <color indexed="40"/>
      </bottom>
    </border>
    <border>
      <left style="medium">
        <color indexed="40"/>
      </left>
      <right/>
      <top style="medium">
        <color indexed="40"/>
      </top>
      <bottom style="thin">
        <color indexed="40"/>
      </bottom>
    </border>
    <border>
      <left/>
      <right/>
      <top style="medium">
        <color indexed="40"/>
      </top>
      <bottom style="thin">
        <color indexed="40"/>
      </bottom>
    </border>
    <border>
      <left style="medium">
        <color indexed="40"/>
      </left>
      <right/>
      <top style="thin">
        <color indexed="40"/>
      </top>
      <bottom style="medium">
        <color indexed="40"/>
      </bottom>
    </border>
    <border>
      <left/>
      <right/>
      <top style="thin">
        <color indexed="40"/>
      </top>
      <bottom style="medium">
        <color indexed="40"/>
      </bottom>
    </border>
    <border>
      <left style="medium">
        <color indexed="40"/>
      </left>
      <right/>
      <top style="medium">
        <color indexed="40"/>
      </top>
      <bottom style="medium">
        <color indexed="40"/>
      </bottom>
    </border>
    <border>
      <left/>
      <right/>
      <top style="medium">
        <color indexed="40"/>
      </top>
      <bottom style="medium">
        <color indexed="40"/>
      </bottom>
    </border>
    <border>
      <left/>
      <right/>
      <top style="thin">
        <color rgb="FF00CCFF"/>
      </top>
      <bottom/>
    </border>
    <border>
      <left/>
      <right/>
      <top style="medium">
        <color indexed="40"/>
      </top>
      <bottom/>
    </border>
    <border>
      <left style="thin"/>
      <right/>
      <top/>
      <bottom/>
    </border>
    <border>
      <left style="medium">
        <color rgb="FF000080"/>
      </left>
      <right/>
      <top style="hair">
        <color rgb="FF000080"/>
      </top>
      <bottom style="medium">
        <color rgb="FF000080"/>
      </bottom>
    </border>
    <border>
      <left/>
      <right style="thin">
        <color indexed="18"/>
      </right>
      <top style="hair">
        <color rgb="FF000080"/>
      </top>
      <bottom style="medium">
        <color rgb="FF000080"/>
      </bottom>
    </border>
    <border>
      <left/>
      <right style="medium">
        <color rgb="FF000080"/>
      </right>
      <top style="hair">
        <color rgb="FF000080"/>
      </top>
      <bottom style="medium">
        <color rgb="FF000080"/>
      </bottom>
    </border>
    <border>
      <left style="thin">
        <color indexed="40"/>
      </left>
      <right/>
      <top/>
      <bottom/>
    </border>
    <border>
      <left/>
      <right style="thin">
        <color indexed="40"/>
      </right>
      <top/>
      <bottom/>
    </border>
    <border>
      <left style="thin">
        <color indexed="18"/>
      </left>
      <right style="thin">
        <color indexed="18"/>
      </right>
      <top style="thin">
        <color indexed="18"/>
      </top>
      <bottom/>
    </border>
    <border>
      <left style="thin">
        <color indexed="18"/>
      </left>
      <right style="thin">
        <color indexed="18"/>
      </right>
      <top/>
      <bottom/>
    </border>
    <border>
      <left style="thin">
        <color indexed="18"/>
      </left>
      <right style="thin">
        <color indexed="18"/>
      </right>
      <top/>
      <bottom style="thin">
        <color indexed="18"/>
      </bottom>
    </border>
    <border>
      <left/>
      <right/>
      <top/>
      <bottom style="double">
        <color rgb="FF000080"/>
      </bottom>
    </border>
    <border>
      <left/>
      <right/>
      <top/>
      <bottom style="thin">
        <color rgb="FF000080"/>
      </bottom>
    </border>
    <border>
      <left style="medium">
        <color rgb="FF000080"/>
      </left>
      <right/>
      <top style="medium">
        <color rgb="FF000080"/>
      </top>
      <bottom/>
    </border>
    <border>
      <left/>
      <right/>
      <top style="medium">
        <color rgb="FF000080"/>
      </top>
      <bottom/>
    </border>
    <border>
      <left style="thin">
        <color rgb="FF000080"/>
      </left>
      <right/>
      <top style="medium">
        <color rgb="FF000080"/>
      </top>
      <bottom/>
    </border>
    <border>
      <left/>
      <right style="thin">
        <color rgb="FF000080"/>
      </right>
      <top style="medium">
        <color rgb="FF000080"/>
      </top>
      <bottom/>
    </border>
    <border>
      <left style="thin">
        <color rgb="FF000080"/>
      </left>
      <right/>
      <top/>
      <bottom style="thin">
        <color rgb="FF000080"/>
      </bottom>
    </border>
    <border>
      <left/>
      <right style="thin">
        <color rgb="FF000080"/>
      </right>
      <top/>
      <bottom style="thin">
        <color rgb="FF000080"/>
      </bottom>
    </border>
    <border>
      <left/>
      <right style="medium">
        <color rgb="FF000080"/>
      </right>
      <top style="medium">
        <color rgb="FF000080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>
        <color rgb="FF000080"/>
      </bottom>
    </border>
    <border>
      <left/>
      <right/>
      <top style="thin"/>
      <bottom style="thin">
        <color rgb="FF000080"/>
      </bottom>
    </border>
    <border>
      <left/>
      <right style="thin"/>
      <top style="thin"/>
      <bottom style="thin">
        <color rgb="FF000080"/>
      </bottom>
    </border>
    <border>
      <left style="medium">
        <color rgb="FFFF0000"/>
      </left>
      <right/>
      <top style="thin">
        <color rgb="FF000080"/>
      </top>
      <bottom style="thin">
        <color indexed="18"/>
      </bottom>
    </border>
    <border>
      <left/>
      <right/>
      <top style="thin">
        <color rgb="FF000080"/>
      </top>
      <bottom style="thin">
        <color indexed="18"/>
      </bottom>
    </border>
    <border>
      <left style="thin">
        <color rgb="FF000080"/>
      </left>
      <right/>
      <top style="thin">
        <color rgb="FF000080"/>
      </top>
      <bottom style="thin">
        <color rgb="FF000080"/>
      </bottom>
    </border>
    <border>
      <left/>
      <right/>
      <top style="thin">
        <color rgb="FF000080"/>
      </top>
      <bottom style="thin">
        <color rgb="FF000080"/>
      </bottom>
    </border>
    <border>
      <left/>
      <right style="medium">
        <color rgb="FFFF0000"/>
      </right>
      <top style="thin">
        <color rgb="FF000080"/>
      </top>
      <bottom style="thin">
        <color rgb="FF000080"/>
      </bottom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thin">
        <color indexed="18"/>
      </left>
      <right/>
      <top style="thin">
        <color rgb="FF000080"/>
      </top>
      <bottom style="thin">
        <color indexed="18"/>
      </bottom>
    </border>
    <border>
      <left/>
      <right style="thin">
        <color indexed="18"/>
      </right>
      <top style="thin">
        <color rgb="FF000080"/>
      </top>
      <bottom style="thin">
        <color indexed="18"/>
      </bottom>
    </border>
    <border>
      <left style="thin">
        <color indexed="18"/>
      </left>
      <right/>
      <top style="thin">
        <color indexed="18"/>
      </top>
      <bottom/>
    </border>
    <border>
      <left style="thin">
        <color indexed="18"/>
      </left>
      <right/>
      <top/>
      <bottom/>
    </border>
    <border>
      <left style="thin">
        <color indexed="18"/>
      </left>
      <right/>
      <top/>
      <bottom style="thin">
        <color indexed="18"/>
      </bottom>
    </border>
    <border>
      <left/>
      <right style="thin">
        <color indexed="18"/>
      </right>
      <top/>
      <bottom style="thin">
        <color indexed="18"/>
      </bottom>
    </border>
    <border>
      <left style="thin">
        <color rgb="FF000080"/>
      </left>
      <right/>
      <top style="thin">
        <color rgb="FF000080"/>
      </top>
      <bottom/>
    </border>
    <border>
      <left/>
      <right style="medium">
        <color rgb="FF000080"/>
      </right>
      <top/>
      <bottom style="thin">
        <color rgb="FF000080"/>
      </bottom>
    </border>
    <border>
      <left style="medium">
        <color rgb="FF000080"/>
      </left>
      <right style="thin">
        <color rgb="FF000080"/>
      </right>
      <top style="medium">
        <color rgb="FF000080"/>
      </top>
      <bottom/>
    </border>
    <border>
      <left style="medium">
        <color rgb="FF000080"/>
      </left>
      <right style="thin">
        <color rgb="FF000080"/>
      </right>
      <top/>
      <bottom style="thin">
        <color indexed="18"/>
      </bottom>
    </border>
    <border>
      <left style="thin">
        <color rgb="FF000080"/>
      </left>
      <right/>
      <top/>
      <bottom style="thin">
        <color indexed="18"/>
      </bottom>
    </border>
    <border>
      <left/>
      <right style="thin">
        <color rgb="FF000080"/>
      </right>
      <top/>
      <bottom style="thin">
        <color indexed="1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>
        <color rgb="FFFF0000"/>
      </right>
      <top style="medium">
        <color rgb="FF000080"/>
      </top>
      <bottom/>
    </border>
    <border>
      <left/>
      <right style="medium">
        <color rgb="FFFF0000"/>
      </right>
      <top/>
      <bottom style="thin">
        <color indexed="18"/>
      </bottom>
    </border>
    <border>
      <left style="medium">
        <color rgb="FFFF0000"/>
      </left>
      <right style="thin">
        <color indexed="18"/>
      </right>
      <top style="thin">
        <color rgb="FF000080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rgb="FF000080"/>
      </top>
      <bottom style="thin">
        <color indexed="18"/>
      </bottom>
    </border>
    <border>
      <left style="thin">
        <color rgb="FF000080"/>
      </left>
      <right/>
      <top/>
      <bottom/>
    </border>
    <border>
      <left style="thin">
        <color indexed="18"/>
      </left>
      <right/>
      <top style="thin">
        <color indexed="18"/>
      </top>
      <bottom style="hair">
        <color rgb="FF000080"/>
      </bottom>
    </border>
    <border>
      <left/>
      <right/>
      <top style="thin">
        <color indexed="18"/>
      </top>
      <bottom style="hair">
        <color rgb="FF000080"/>
      </bottom>
    </border>
    <border>
      <left/>
      <right style="thin">
        <color indexed="18"/>
      </right>
      <top style="thin">
        <color indexed="18"/>
      </top>
      <bottom style="hair">
        <color rgb="FF000080"/>
      </bottom>
    </border>
    <border>
      <left/>
      <right style="medium">
        <color rgb="FFFF0000"/>
      </right>
      <top style="thin">
        <color rgb="FF000080"/>
      </top>
      <bottom/>
    </border>
    <border>
      <left style="thin">
        <color rgb="FF000080"/>
      </left>
      <right/>
      <top style="hair">
        <color rgb="FF000080"/>
      </top>
      <bottom style="thin">
        <color rgb="FF000080"/>
      </bottom>
    </border>
    <border>
      <left/>
      <right/>
      <top style="hair">
        <color rgb="FF000080"/>
      </top>
      <bottom style="thin">
        <color rgb="FF000080"/>
      </bottom>
    </border>
    <border>
      <left/>
      <right style="medium">
        <color rgb="FFFF0000"/>
      </right>
      <top style="hair">
        <color rgb="FF000080"/>
      </top>
      <bottom style="thin">
        <color rgb="FF000080"/>
      </bottom>
    </border>
    <border>
      <left style="thin">
        <color indexed="18"/>
      </left>
      <right/>
      <top style="hair">
        <color rgb="FF000080"/>
      </top>
      <bottom style="thin">
        <color indexed="18"/>
      </bottom>
    </border>
    <border>
      <left style="thin">
        <color indexed="18"/>
      </left>
      <right/>
      <top style="hair">
        <color indexed="18"/>
      </top>
      <bottom style="thin">
        <color indexed="18"/>
      </bottom>
    </border>
    <border>
      <left style="thin">
        <color rgb="FF000080"/>
      </left>
      <right/>
      <top/>
      <bottom style="dashed">
        <color rgb="FF000080"/>
      </bottom>
    </border>
    <border>
      <left/>
      <right style="medium">
        <color rgb="FF000080"/>
      </right>
      <top/>
      <bottom style="dashed">
        <color rgb="FF000080"/>
      </bottom>
    </border>
    <border>
      <left style="thin">
        <color indexed="18"/>
      </left>
      <right style="thin">
        <color indexed="18"/>
      </right>
      <top style="hair">
        <color rgb="FF000080"/>
      </top>
      <bottom style="thin">
        <color indexed="18"/>
      </bottom>
    </border>
    <border>
      <left/>
      <right/>
      <top style="hair">
        <color indexed="18"/>
      </top>
      <bottom style="thin">
        <color indexed="18"/>
      </bottom>
    </border>
    <border>
      <left/>
      <right style="medium">
        <color rgb="FFFF0000"/>
      </right>
      <top style="hair">
        <color indexed="18"/>
      </top>
      <bottom style="thin">
        <color indexed="18"/>
      </bottom>
    </border>
    <border>
      <left/>
      <right style="medium">
        <color rgb="FFFF0000"/>
      </right>
      <top/>
      <bottom/>
    </border>
    <border>
      <left style="thin">
        <color indexed="18"/>
      </left>
      <right/>
      <top style="thin">
        <color indexed="18"/>
      </top>
      <bottom style="hair">
        <color indexed="18"/>
      </bottom>
    </border>
    <border>
      <left/>
      <right/>
      <top style="thin">
        <color indexed="18"/>
      </top>
      <bottom style="hair">
        <color indexed="18"/>
      </bottom>
    </border>
    <border>
      <left/>
      <right style="thin">
        <color indexed="18"/>
      </right>
      <top style="thin">
        <color indexed="18"/>
      </top>
      <bottom style="hair">
        <color indexed="18"/>
      </bottom>
    </border>
    <border>
      <left/>
      <right style="thin">
        <color indexed="18"/>
      </right>
      <top style="hair">
        <color indexed="18"/>
      </top>
      <bottom style="thin">
        <color indexed="18"/>
      </bottom>
    </border>
    <border>
      <left/>
      <right/>
      <top style="hair">
        <color rgb="FF000080"/>
      </top>
      <bottom style="medium">
        <color indexed="18"/>
      </bottom>
    </border>
    <border>
      <left style="medium">
        <color indexed="18"/>
      </left>
      <right/>
      <top/>
      <bottom/>
    </border>
    <border>
      <left style="medium">
        <color indexed="18"/>
      </left>
      <right/>
      <top/>
      <bottom style="medium">
        <color indexed="18"/>
      </bottom>
    </border>
    <border>
      <left style="thin">
        <color indexed="18"/>
      </left>
      <right/>
      <top/>
      <bottom style="medium">
        <color indexed="18"/>
      </bottom>
    </border>
    <border>
      <left style="thin">
        <color indexed="18"/>
      </left>
      <right style="medium">
        <color indexed="18"/>
      </right>
      <top/>
      <bottom/>
    </border>
    <border>
      <left style="thin">
        <color indexed="18"/>
      </left>
      <right style="medium">
        <color indexed="18"/>
      </right>
      <top/>
      <bottom style="medium">
        <color indexed="18"/>
      </bottom>
    </border>
    <border>
      <left style="thin">
        <color indexed="18"/>
      </left>
      <right style="thin">
        <color indexed="18"/>
      </right>
      <top style="hair">
        <color rgb="FF000080"/>
      </top>
      <bottom style="medium">
        <color rgb="FFFF0000"/>
      </bottom>
    </border>
    <border>
      <left/>
      <right style="medium">
        <color indexed="18"/>
      </right>
      <top/>
      <bottom/>
    </border>
    <border>
      <left/>
      <right style="medium">
        <color indexed="18"/>
      </right>
      <top/>
      <bottom style="medium">
        <color indexed="18"/>
      </bottom>
    </border>
    <border>
      <left style="thin">
        <color rgb="FF000080"/>
      </left>
      <right/>
      <top style="hair">
        <color rgb="FF000080"/>
      </top>
      <bottom style="medium">
        <color rgb="FFFF0000"/>
      </bottom>
    </border>
    <border>
      <left style="thin">
        <color indexed="18"/>
      </left>
      <right/>
      <top style="hair">
        <color rgb="FF000080"/>
      </top>
      <bottom style="medium">
        <color rgb="FF000080"/>
      </bottom>
    </border>
    <border>
      <left style="thin">
        <color indexed="18"/>
      </left>
      <right/>
      <top style="hair">
        <color indexed="18"/>
      </top>
      <bottom style="medium">
        <color indexed="18"/>
      </bottom>
    </border>
    <border>
      <left/>
      <right style="medium">
        <color rgb="FF000080"/>
      </right>
      <top style="hair">
        <color indexed="18"/>
      </top>
      <bottom style="medium">
        <color indexed="18"/>
      </bottom>
    </border>
    <border>
      <left style="thin">
        <color rgb="FF000080"/>
      </left>
      <right/>
      <top/>
      <bottom style="medium">
        <color rgb="FF000080"/>
      </bottom>
    </border>
    <border>
      <left style="medium">
        <color indexed="18"/>
      </left>
      <right/>
      <top style="hair">
        <color rgb="FF000080"/>
      </top>
      <bottom style="medium">
        <color indexed="18"/>
      </bottom>
    </border>
    <border>
      <left/>
      <right style="medium">
        <color indexed="18"/>
      </right>
      <top style="hair">
        <color rgb="FF000080"/>
      </top>
      <bottom style="medium">
        <color indexed="18"/>
      </bottom>
    </border>
    <border>
      <left style="medium">
        <color indexed="18"/>
      </left>
      <right/>
      <top style="medium">
        <color indexed="18"/>
      </top>
      <bottom style="thin">
        <color indexed="18"/>
      </bottom>
    </border>
    <border>
      <left/>
      <right/>
      <top style="medium">
        <color indexed="18"/>
      </top>
      <bottom style="thin">
        <color indexed="18"/>
      </bottom>
    </border>
    <border>
      <left/>
      <right style="thin">
        <color indexed="18"/>
      </right>
      <top style="medium">
        <color indexed="18"/>
      </top>
      <bottom style="thin">
        <color indexed="18"/>
      </bottom>
    </border>
    <border>
      <left style="double">
        <color indexed="18"/>
      </left>
      <right/>
      <top style="thin">
        <color indexed="18"/>
      </top>
      <bottom style="double">
        <color indexed="18"/>
      </bottom>
    </border>
    <border>
      <left/>
      <right/>
      <top style="thin">
        <color indexed="18"/>
      </top>
      <bottom style="double">
        <color indexed="18"/>
      </bottom>
    </border>
    <border>
      <left/>
      <right style="thin">
        <color indexed="18"/>
      </right>
      <top style="thin">
        <color indexed="18"/>
      </top>
      <bottom style="double">
        <color indexed="18"/>
      </bottom>
    </border>
    <border>
      <left style="double">
        <color indexed="18"/>
      </left>
      <right/>
      <top style="thin">
        <color indexed="18"/>
      </top>
      <bottom style="thin">
        <color indexed="18"/>
      </bottom>
    </border>
    <border>
      <left style="thin">
        <color indexed="18"/>
      </left>
      <right/>
      <top style="thin">
        <color indexed="18"/>
      </top>
      <bottom style="double">
        <color indexed="18"/>
      </bottom>
    </border>
    <border>
      <left/>
      <right style="double">
        <color indexed="18"/>
      </right>
      <top style="thin">
        <color indexed="18"/>
      </top>
      <bottom style="double">
        <color indexed="18"/>
      </bottom>
    </border>
    <border>
      <left/>
      <right/>
      <top style="medium">
        <color indexed="18"/>
      </top>
      <bottom/>
    </border>
    <border>
      <left/>
      <right/>
      <top style="dashed">
        <color rgb="FF000080"/>
      </top>
      <bottom style="thin">
        <color indexed="18"/>
      </bottom>
    </border>
    <border>
      <left style="medium">
        <color indexed="18"/>
      </left>
      <right/>
      <top style="thin">
        <color indexed="18"/>
      </top>
      <bottom style="thin">
        <color indexed="18"/>
      </bottom>
    </border>
    <border>
      <left style="thin">
        <color indexed="18"/>
      </left>
      <right/>
      <top style="medium">
        <color indexed="18"/>
      </top>
      <bottom style="thin">
        <color indexed="18"/>
      </bottom>
    </border>
    <border>
      <left style="double">
        <color indexed="18"/>
      </left>
      <right/>
      <top style="double">
        <color indexed="18"/>
      </top>
      <bottom style="thin">
        <color indexed="18"/>
      </bottom>
    </border>
    <border>
      <left/>
      <right/>
      <top style="double">
        <color indexed="18"/>
      </top>
      <bottom style="thin">
        <color indexed="18"/>
      </bottom>
    </border>
    <border>
      <left/>
      <right style="thin">
        <color indexed="18"/>
      </right>
      <top style="double">
        <color indexed="18"/>
      </top>
      <bottom style="thin">
        <color indexed="18"/>
      </bottom>
    </border>
    <border>
      <left style="thin">
        <color indexed="18"/>
      </left>
      <right/>
      <top style="double">
        <color indexed="18"/>
      </top>
      <bottom style="thin">
        <color indexed="18"/>
      </bottom>
    </border>
    <border>
      <left/>
      <right style="double">
        <color indexed="18"/>
      </right>
      <top style="double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double">
        <color indexed="18"/>
      </right>
      <top style="thin">
        <color indexed="18"/>
      </top>
      <bottom style="thin">
        <color indexed="18"/>
      </bottom>
    </border>
    <border>
      <left/>
      <right style="medium">
        <color indexed="18"/>
      </right>
      <top style="medium">
        <color indexed="18"/>
      </top>
      <bottom style="thin">
        <color indexed="18"/>
      </bottom>
    </border>
    <border>
      <left/>
      <right style="double">
        <color indexed="18"/>
      </right>
      <top style="thin">
        <color indexed="18"/>
      </top>
      <bottom style="thin">
        <color indexed="18"/>
      </bottom>
    </border>
    <border>
      <left/>
      <right style="medium">
        <color indexed="18"/>
      </right>
      <top style="thin">
        <color indexed="18"/>
      </top>
      <bottom style="thin">
        <color indexed="18"/>
      </bottom>
    </border>
    <border>
      <left/>
      <right style="medium">
        <color indexed="18"/>
      </right>
      <top style="thin">
        <color indexed="18"/>
      </top>
      <bottom style="hair">
        <color indexed="18"/>
      </bottom>
    </border>
    <border>
      <left/>
      <right/>
      <top style="hair">
        <color indexed="18"/>
      </top>
      <bottom style="medium">
        <color indexed="18"/>
      </bottom>
    </border>
    <border>
      <left/>
      <right style="medium">
        <color indexed="18"/>
      </right>
      <top style="hair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/>
    </border>
    <border>
      <left style="medium">
        <color indexed="18"/>
      </left>
      <right style="thin">
        <color indexed="18"/>
      </right>
      <top/>
      <bottom style="medium">
        <color indexed="18"/>
      </bottom>
    </border>
    <border>
      <left style="thin">
        <color indexed="18"/>
      </left>
      <right style="thin">
        <color indexed="18"/>
      </right>
      <top/>
      <bottom style="medium">
        <color indexed="18"/>
      </bottom>
    </border>
    <border>
      <left/>
      <right style="thin">
        <color indexed="18"/>
      </right>
      <top style="hair">
        <color indexed="18"/>
      </top>
      <bottom style="medium">
        <color indexed="18"/>
      </bottom>
    </border>
    <border>
      <left style="thin">
        <color indexed="18"/>
      </left>
      <right/>
      <top style="hair">
        <color rgb="FF000080"/>
      </top>
      <bottom style="medium">
        <color rgb="FFFF0000"/>
      </bottom>
    </border>
    <border>
      <left/>
      <right style="medium">
        <color rgb="FFFF0000"/>
      </right>
      <top style="hair">
        <color indexed="18"/>
      </top>
      <bottom style="medium">
        <color indexed="18"/>
      </bottom>
    </border>
    <border>
      <left style="medium">
        <color rgb="FF000080"/>
      </left>
      <right style="thin">
        <color indexed="18"/>
      </right>
      <top style="thin">
        <color rgb="FF000080"/>
      </top>
      <bottom style="thin">
        <color indexed="18"/>
      </bottom>
    </border>
    <border>
      <left style="medium">
        <color rgb="FF000080"/>
      </left>
      <right/>
      <top style="thin">
        <color rgb="FF000080"/>
      </top>
      <bottom style="thin">
        <color indexed="18"/>
      </bottom>
    </border>
    <border>
      <left/>
      <right style="medium">
        <color rgb="FF000080"/>
      </right>
      <top style="thin">
        <color rgb="FF000080"/>
      </top>
      <bottom style="thin">
        <color rgb="FF000080"/>
      </bottom>
    </border>
    <border>
      <left/>
      <right style="medium">
        <color rgb="FF000080"/>
      </right>
      <top style="hair">
        <color rgb="FF000080"/>
      </top>
      <bottom style="thin">
        <color rgb="FF000080"/>
      </bottom>
    </border>
    <border>
      <left style="thin">
        <color indexed="18"/>
      </left>
      <right style="thin">
        <color indexed="18"/>
      </right>
      <top style="hair">
        <color rgb="FF000080"/>
      </top>
      <bottom style="medium">
        <color rgb="FF000080"/>
      </bottom>
    </border>
    <border>
      <left style="thin">
        <color rgb="FF000080"/>
      </left>
      <right/>
      <top style="hair">
        <color rgb="FF000080"/>
      </top>
      <bottom style="medium">
        <color rgb="FF000080"/>
      </bottom>
    </border>
    <border>
      <left/>
      <right style="medium">
        <color indexed="18"/>
      </right>
      <top style="thin">
        <color indexed="18"/>
      </top>
      <bottom/>
    </border>
    <border>
      <left style="thin">
        <color indexed="40"/>
      </left>
      <right/>
      <top style="thin">
        <color indexed="40"/>
      </top>
      <bottom/>
    </border>
    <border>
      <left/>
      <right/>
      <top style="thin">
        <color indexed="40"/>
      </top>
      <bottom/>
    </border>
    <border>
      <left/>
      <right style="thin">
        <color indexed="40"/>
      </right>
      <top style="thin">
        <color indexed="40"/>
      </top>
      <bottom/>
    </border>
    <border>
      <left style="thin">
        <color indexed="40"/>
      </left>
      <right/>
      <top/>
      <bottom style="thin">
        <color indexed="40"/>
      </bottom>
    </border>
    <border>
      <left/>
      <right style="thin">
        <color indexed="40"/>
      </right>
      <top/>
      <bottom style="thin">
        <color indexed="40"/>
      </bottom>
    </border>
    <border>
      <left/>
      <right/>
      <top style="medium">
        <color indexed="40"/>
      </top>
      <bottom style="slantDashDot">
        <color rgb="FFFF0000"/>
      </bottom>
    </border>
    <border>
      <left style="thin">
        <color indexed="40"/>
      </left>
      <right/>
      <top style="thin">
        <color indexed="40"/>
      </top>
      <bottom style="thin">
        <color indexed="40"/>
      </bottom>
    </border>
    <border>
      <left/>
      <right/>
      <top style="thin">
        <color indexed="40"/>
      </top>
      <bottom style="thin">
        <color indexed="40"/>
      </bottom>
    </border>
    <border>
      <left/>
      <right style="thin">
        <color indexed="40"/>
      </right>
      <top style="thin">
        <color indexed="40"/>
      </top>
      <bottom style="thin">
        <color indexed="40"/>
      </bottom>
    </border>
    <border>
      <left style="thin">
        <color indexed="40"/>
      </left>
      <right style="thin">
        <color indexed="40"/>
      </right>
      <top style="thin">
        <color indexed="40"/>
      </top>
      <bottom/>
    </border>
    <border>
      <left style="thin">
        <color indexed="40"/>
      </left>
      <right style="thin">
        <color indexed="40"/>
      </right>
      <top/>
      <bottom/>
    </border>
    <border>
      <left style="thin">
        <color indexed="40"/>
      </left>
      <right style="thin">
        <color indexed="40"/>
      </right>
      <top/>
      <bottom style="thin">
        <color indexed="4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/>
      <right style="double">
        <color rgb="FFFF0000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/>
      <top/>
      <bottom style="thin">
        <color indexed="40"/>
      </bottom>
    </border>
    <border>
      <left/>
      <right style="medium">
        <color rgb="FFFF0000"/>
      </right>
      <top/>
      <bottom style="thin">
        <color indexed="40"/>
      </bottom>
    </border>
    <border>
      <left style="medium">
        <color indexed="40"/>
      </left>
      <right/>
      <top style="medium">
        <color indexed="40"/>
      </top>
      <bottom/>
    </border>
    <border>
      <left/>
      <right style="medium">
        <color indexed="40"/>
      </right>
      <top style="medium">
        <color indexed="40"/>
      </top>
      <bottom/>
    </border>
    <border>
      <left style="medium">
        <color indexed="40"/>
      </left>
      <right/>
      <top/>
      <bottom style="thin">
        <color indexed="40"/>
      </bottom>
    </border>
    <border>
      <left/>
      <right style="medium">
        <color indexed="40"/>
      </right>
      <top/>
      <bottom style="thin">
        <color indexed="40"/>
      </bottom>
    </border>
    <border>
      <left style="medium">
        <color rgb="FFFF0000"/>
      </left>
      <right/>
      <top style="thin">
        <color indexed="40"/>
      </top>
      <bottom style="thin">
        <color indexed="40"/>
      </bottom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</border>
    <border>
      <left style="thin">
        <color indexed="40"/>
      </left>
      <right style="medium">
        <color indexed="40"/>
      </right>
      <top style="thin">
        <color indexed="40"/>
      </top>
      <bottom style="thin">
        <color indexed="40"/>
      </bottom>
    </border>
    <border>
      <left style="medium">
        <color rgb="FFFF0000"/>
      </left>
      <right/>
      <top style="thin">
        <color indexed="40"/>
      </top>
      <bottom/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/>
      <right style="thin">
        <color indexed="40"/>
      </right>
      <top/>
      <bottom style="medium">
        <color rgb="FFFF0000"/>
      </bottom>
    </border>
    <border>
      <left style="thin">
        <color indexed="40"/>
      </left>
      <right style="medium">
        <color rgb="FFFF0000"/>
      </right>
      <top style="thin">
        <color indexed="40"/>
      </top>
      <bottom style="thin">
        <color indexed="40"/>
      </bottom>
    </border>
    <border>
      <left style="medium">
        <color indexed="40"/>
      </left>
      <right/>
      <top style="thin">
        <color indexed="40"/>
      </top>
      <bottom style="thin">
        <color indexed="40"/>
      </bottom>
    </border>
    <border>
      <left style="thin">
        <color indexed="40"/>
      </left>
      <right/>
      <top/>
      <bottom style="medium">
        <color rgb="FFFF0000"/>
      </bottom>
    </border>
    <border>
      <left/>
      <right style="medium">
        <color rgb="FFFF0000"/>
      </right>
      <top style="thin">
        <color indexed="40"/>
      </top>
      <bottom/>
    </border>
    <border>
      <left/>
      <right style="medium">
        <color rgb="FFFF0000"/>
      </right>
      <top/>
      <bottom style="medium">
        <color rgb="FFFF0000"/>
      </bottom>
    </border>
    <border>
      <left style="medium">
        <color indexed="40"/>
      </left>
      <right/>
      <top style="thin">
        <color indexed="40"/>
      </top>
      <bottom/>
    </border>
    <border>
      <left style="medium">
        <color indexed="40"/>
      </left>
      <right/>
      <top/>
      <bottom style="medium">
        <color indexed="40"/>
      </bottom>
    </border>
    <border>
      <left/>
      <right style="medium">
        <color indexed="40"/>
      </right>
      <top style="thin">
        <color indexed="40"/>
      </top>
      <bottom/>
    </border>
    <border>
      <left style="thin">
        <color indexed="40"/>
      </left>
      <right/>
      <top/>
      <bottom style="medium">
        <color indexed="40"/>
      </bottom>
    </border>
    <border>
      <left/>
      <right style="medium">
        <color indexed="40"/>
      </right>
      <top/>
      <bottom style="medium">
        <color indexed="40"/>
      </bottom>
    </border>
    <border>
      <left/>
      <right style="thin">
        <color indexed="40"/>
      </right>
      <top/>
      <bottom style="medium">
        <color indexed="40"/>
      </bottom>
    </border>
    <border>
      <left/>
      <right style="medium">
        <color indexed="40"/>
      </right>
      <top style="medium">
        <color indexed="40"/>
      </top>
      <bottom style="medium">
        <color indexed="40"/>
      </bottom>
    </border>
    <border>
      <left/>
      <right style="medium">
        <color indexed="40"/>
      </right>
      <top style="medium">
        <color indexed="40"/>
      </top>
      <bottom style="thin">
        <color indexed="40"/>
      </bottom>
    </border>
    <border>
      <left style="thin">
        <color indexed="40"/>
      </left>
      <right style="thin">
        <color indexed="40"/>
      </right>
      <top/>
      <bottom style="medium">
        <color indexed="40"/>
      </bottom>
    </border>
    <border>
      <left style="thin">
        <color indexed="40"/>
      </left>
      <right style="thin"/>
      <top style="thin">
        <color indexed="40"/>
      </top>
      <bottom style="thin">
        <color indexed="40"/>
      </bottom>
    </border>
    <border>
      <left style="thin"/>
      <right style="thin"/>
      <top style="thin">
        <color indexed="40"/>
      </top>
      <bottom style="thin">
        <color indexed="40"/>
      </bottom>
    </border>
    <border>
      <left style="thin"/>
      <right style="medium">
        <color indexed="40"/>
      </right>
      <top style="thin">
        <color indexed="40"/>
      </top>
      <bottom style="thin">
        <color indexed="40"/>
      </bottom>
    </border>
    <border>
      <left/>
      <right style="dashed">
        <color indexed="40"/>
      </right>
      <top style="thin">
        <color indexed="40"/>
      </top>
      <bottom/>
    </border>
    <border>
      <left style="dashed">
        <color indexed="40"/>
      </left>
      <right/>
      <top style="thin">
        <color indexed="40"/>
      </top>
      <bottom/>
    </border>
    <border>
      <left/>
      <right style="medium">
        <color indexed="40"/>
      </right>
      <top style="thin">
        <color indexed="40"/>
      </top>
      <bottom style="thin">
        <color indexed="40"/>
      </bottom>
    </border>
    <border>
      <left/>
      <right style="dashed">
        <color indexed="40"/>
      </right>
      <top/>
      <bottom style="thin">
        <color indexed="40"/>
      </bottom>
    </border>
    <border>
      <left style="dashed">
        <color indexed="40"/>
      </left>
      <right/>
      <top/>
      <bottom style="thin">
        <color indexed="40"/>
      </bottom>
    </border>
    <border>
      <left style="dashed">
        <color indexed="40"/>
      </left>
      <right style="dashed">
        <color indexed="40"/>
      </right>
      <top/>
      <bottom style="thin">
        <color indexed="40"/>
      </bottom>
    </border>
    <border>
      <left style="dashed">
        <color indexed="40"/>
      </left>
      <right style="thin">
        <color indexed="40"/>
      </right>
      <top/>
      <bottom style="thin">
        <color indexed="40"/>
      </bottom>
    </border>
    <border>
      <left/>
      <right style="dashed">
        <color indexed="40"/>
      </right>
      <top/>
      <bottom style="medium">
        <color indexed="40"/>
      </bottom>
    </border>
    <border>
      <left style="dashed">
        <color indexed="40"/>
      </left>
      <right/>
      <top/>
      <bottom style="medium">
        <color indexed="40"/>
      </bottom>
    </border>
    <border>
      <left/>
      <right/>
      <top style="double">
        <color rgb="FFFF0000"/>
      </top>
      <bottom style="double">
        <color rgb="FFFF0000"/>
      </bottom>
    </border>
    <border>
      <left/>
      <right style="thin">
        <color indexed="40"/>
      </right>
      <top style="medium">
        <color indexed="40"/>
      </top>
      <bottom style="thin">
        <color indexed="40"/>
      </bottom>
    </border>
    <border>
      <left style="thin">
        <color indexed="40"/>
      </left>
      <right/>
      <top style="medium">
        <color indexed="40"/>
      </top>
      <bottom/>
    </border>
    <border>
      <left/>
      <right style="thin">
        <color indexed="40"/>
      </right>
      <top style="medium">
        <color indexed="40"/>
      </top>
      <bottom/>
    </border>
    <border>
      <left style="thin">
        <color indexed="40"/>
      </left>
      <right/>
      <top style="medium">
        <color indexed="40"/>
      </top>
      <bottom style="thin">
        <color indexed="40"/>
      </bottom>
    </border>
    <border>
      <left style="thin">
        <color indexed="40"/>
      </left>
      <right/>
      <top style="thin">
        <color indexed="40"/>
      </top>
      <bottom style="medium">
        <color indexed="40"/>
      </bottom>
    </border>
    <border>
      <left/>
      <right style="medium">
        <color indexed="40"/>
      </right>
      <top style="thin">
        <color indexed="40"/>
      </top>
      <bottom style="medium">
        <color indexed="40"/>
      </bottom>
    </border>
    <border>
      <left/>
      <right style="thin">
        <color indexed="40"/>
      </right>
      <top style="thin">
        <color indexed="40"/>
      </top>
      <bottom style="medium">
        <color indexed="40"/>
      </bottom>
    </border>
    <border>
      <left/>
      <right style="thin">
        <color indexed="40"/>
      </right>
      <top style="medium">
        <color indexed="40"/>
      </top>
      <bottom style="medium">
        <color indexed="40"/>
      </bottom>
    </border>
    <border>
      <left style="thin">
        <color indexed="40"/>
      </left>
      <right/>
      <top style="medium">
        <color indexed="40"/>
      </top>
      <bottom style="medium">
        <color indexed="40"/>
      </bottom>
    </border>
    <border>
      <left style="double">
        <color indexed="40"/>
      </left>
      <right/>
      <top style="double">
        <color indexed="40"/>
      </top>
      <bottom style="double">
        <color indexed="40"/>
      </bottom>
    </border>
    <border>
      <left/>
      <right/>
      <top style="double">
        <color indexed="40"/>
      </top>
      <bottom style="double">
        <color indexed="40"/>
      </bottom>
    </border>
    <border>
      <left/>
      <right style="double">
        <color indexed="40"/>
      </right>
      <top style="double">
        <color indexed="40"/>
      </top>
      <bottom style="double">
        <color indexed="40"/>
      </bottom>
    </border>
    <border>
      <left style="thin">
        <color indexed="40"/>
      </left>
      <right style="thin">
        <color indexed="40"/>
      </right>
      <top style="medium">
        <color indexed="40"/>
      </top>
      <bottom style="medium">
        <color indexed="40"/>
      </bottom>
    </border>
    <border>
      <left style="thin">
        <color indexed="40"/>
      </left>
      <right style="thin">
        <color indexed="40"/>
      </right>
      <top style="medium">
        <color indexed="40"/>
      </top>
      <bottom style="thin">
        <color indexed="40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6" borderId="1" applyNumberFormat="0" applyAlignment="0" applyProtection="0"/>
    <xf numFmtId="0" fontId="77" fillId="27" borderId="0" applyNumberFormat="0" applyBorder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0" fillId="28" borderId="2" applyNumberFormat="0" applyFont="0" applyAlignment="0" applyProtection="0"/>
    <xf numFmtId="0" fontId="78" fillId="0" borderId="3" applyNumberFormat="0" applyFill="0" applyAlignment="0" applyProtection="0"/>
    <xf numFmtId="0" fontId="79" fillId="29" borderId="0" applyNumberFormat="0" applyBorder="0" applyAlignment="0" applyProtection="0"/>
    <xf numFmtId="0" fontId="80" fillId="30" borderId="4" applyNumberFormat="0" applyAlignment="0" applyProtection="0"/>
    <xf numFmtId="0" fontId="8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82" fillId="0" borderId="5" applyNumberFormat="0" applyFill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8" applyNumberFormat="0" applyFill="0" applyAlignment="0" applyProtection="0"/>
    <xf numFmtId="0" fontId="86" fillId="30" borderId="9" applyNumberFormat="0" applyAlignment="0" applyProtection="0"/>
    <xf numFmtId="0" fontId="8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8" fillId="31" borderId="4" applyNumberFormat="0" applyAlignment="0" applyProtection="0"/>
    <xf numFmtId="0" fontId="26" fillId="0" borderId="0">
      <alignment/>
      <protection/>
    </xf>
    <xf numFmtId="0" fontId="89" fillId="32" borderId="0" applyNumberFormat="0" applyBorder="0" applyAlignment="0" applyProtection="0"/>
  </cellStyleXfs>
  <cellXfs count="1411">
    <xf numFmtId="0" fontId="0" fillId="0" borderId="0" xfId="0" applyAlignment="1">
      <alignment vertical="center"/>
    </xf>
    <xf numFmtId="0" fontId="2" fillId="0" borderId="0" xfId="0" applyFont="1" applyAlignment="1" applyProtection="1">
      <alignment/>
      <protection/>
    </xf>
    <xf numFmtId="0" fontId="90" fillId="0" borderId="0" xfId="0" applyFont="1" applyAlignment="1" applyProtection="1">
      <alignment horizontal="right" vertical="center"/>
      <protection/>
    </xf>
    <xf numFmtId="0" fontId="5" fillId="33" borderId="0" xfId="0" applyFont="1" applyFill="1" applyAlignment="1" applyProtection="1">
      <alignment horizontal="center" vertical="center"/>
      <protection/>
    </xf>
    <xf numFmtId="0" fontId="90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90" fillId="0" borderId="0" xfId="0" applyFont="1" applyFill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90" fillId="0" borderId="0" xfId="0" applyFont="1" applyFill="1" applyAlignment="1" applyProtection="1">
      <alignment vertical="center"/>
      <protection/>
    </xf>
    <xf numFmtId="0" fontId="2" fillId="0" borderId="13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 vertical="top"/>
      <protection/>
    </xf>
    <xf numFmtId="58" fontId="10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2" fillId="0" borderId="15" xfId="0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vertical="center"/>
      <protection/>
    </xf>
    <xf numFmtId="0" fontId="2" fillId="0" borderId="18" xfId="0" applyFont="1" applyFill="1" applyBorder="1" applyAlignment="1" applyProtection="1">
      <alignment/>
      <protection/>
    </xf>
    <xf numFmtId="0" fontId="2" fillId="0" borderId="19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distributed" vertical="center"/>
      <protection/>
    </xf>
    <xf numFmtId="0" fontId="10" fillId="0" borderId="18" xfId="0" applyFont="1" applyFill="1" applyBorder="1" applyAlignment="1" applyProtection="1">
      <alignment horizontal="distributed" vertical="center" indent="1" shrinkToFit="1"/>
      <protection/>
    </xf>
    <xf numFmtId="0" fontId="10" fillId="0" borderId="14" xfId="0" applyFont="1" applyBorder="1" applyAlignment="1" applyProtection="1">
      <alignment horizontal="distributed" vertical="center" indent="1" shrinkToFit="1"/>
      <protection/>
    </xf>
    <xf numFmtId="0" fontId="10" fillId="0" borderId="0" xfId="0" applyFont="1" applyFill="1" applyBorder="1" applyAlignment="1" applyProtection="1">
      <alignment horizontal="distributed" vertical="center" indent="1" shrinkToFit="1"/>
      <protection/>
    </xf>
    <xf numFmtId="0" fontId="10" fillId="0" borderId="0" xfId="0" applyFont="1" applyBorder="1" applyAlignment="1" applyProtection="1">
      <alignment horizontal="distributed" vertical="center" indent="1" shrinkToFit="1"/>
      <protection/>
    </xf>
    <xf numFmtId="0" fontId="12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horizontal="distributed" vertical="center" indent="1" shrinkToFi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/>
      <protection/>
    </xf>
    <xf numFmtId="0" fontId="10" fillId="0" borderId="20" xfId="0" applyFont="1" applyFill="1" applyBorder="1" applyAlignment="1" applyProtection="1">
      <alignment horizontal="distributed" vertical="center" indent="1" shrinkToFit="1"/>
      <protection/>
    </xf>
    <xf numFmtId="0" fontId="10" fillId="0" borderId="21" xfId="0" applyFont="1" applyFill="1" applyBorder="1" applyAlignment="1" applyProtection="1">
      <alignment horizontal="distributed" vertical="center" indent="1" shrinkToFit="1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17" fillId="0" borderId="0" xfId="0" applyFont="1" applyFill="1" applyBorder="1" applyAlignment="1" applyProtection="1">
      <alignment horizontal="distributed" vertical="center" shrinkToFit="1"/>
      <protection/>
    </xf>
    <xf numFmtId="0" fontId="91" fillId="0" borderId="22" xfId="0" applyFont="1" applyFill="1" applyBorder="1" applyAlignment="1" applyProtection="1">
      <alignment horizontal="center" vertical="center" wrapText="1" shrinkToFit="1"/>
      <protection/>
    </xf>
    <xf numFmtId="0" fontId="15" fillId="0" borderId="14" xfId="0" applyFont="1" applyBorder="1" applyAlignment="1" applyProtection="1">
      <alignment horizontal="center" vertical="center"/>
      <protection/>
    </xf>
    <xf numFmtId="0" fontId="91" fillId="0" borderId="23" xfId="0" applyFont="1" applyFill="1" applyBorder="1" applyAlignment="1" applyProtection="1">
      <alignment horizontal="center" vertical="center" wrapText="1" shrinkToFit="1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4" fillId="34" borderId="24" xfId="0" applyFont="1" applyFill="1" applyBorder="1" applyAlignment="1" applyProtection="1" quotePrefix="1">
      <alignment horizontal="center" vertical="center"/>
      <protection/>
    </xf>
    <xf numFmtId="0" fontId="18" fillId="34" borderId="25" xfId="0" applyFont="1" applyFill="1" applyBorder="1" applyAlignment="1" applyProtection="1" quotePrefix="1">
      <alignment horizontal="center" vertical="center"/>
      <protection/>
    </xf>
    <xf numFmtId="0" fontId="14" fillId="34" borderId="26" xfId="0" applyFont="1" applyFill="1" applyBorder="1" applyAlignment="1" applyProtection="1">
      <alignment horizontal="center" vertical="center"/>
      <protection/>
    </xf>
    <xf numFmtId="38" fontId="19" fillId="34" borderId="27" xfId="49" applyFont="1" applyFill="1" applyBorder="1" applyAlignment="1" applyProtection="1">
      <alignment horizontal="right" vertical="center" shrinkToFit="1"/>
      <protection/>
    </xf>
    <xf numFmtId="38" fontId="2" fillId="0" borderId="14" xfId="49" applyFont="1" applyBorder="1" applyAlignment="1" applyProtection="1">
      <alignment horizontal="right" vertical="center"/>
      <protection/>
    </xf>
    <xf numFmtId="0" fontId="14" fillId="0" borderId="28" xfId="0" applyFont="1" applyFill="1" applyBorder="1" applyAlignment="1" applyProtection="1" quotePrefix="1">
      <alignment horizontal="center" vertical="center"/>
      <protection/>
    </xf>
    <xf numFmtId="0" fontId="18" fillId="0" borderId="25" xfId="0" applyFont="1" applyFill="1" applyBorder="1" applyAlignment="1" applyProtection="1" quotePrefix="1">
      <alignment horizontal="center" vertical="center"/>
      <protection/>
    </xf>
    <xf numFmtId="0" fontId="14" fillId="0" borderId="26" xfId="0" applyFont="1" applyFill="1" applyBorder="1" applyAlignment="1" applyProtection="1">
      <alignment horizontal="center" vertical="center"/>
      <protection/>
    </xf>
    <xf numFmtId="38" fontId="19" fillId="0" borderId="29" xfId="49" applyFont="1" applyFill="1" applyBorder="1" applyAlignment="1" applyProtection="1">
      <alignment horizontal="right" vertical="center" shrinkToFit="1"/>
      <protection/>
    </xf>
    <xf numFmtId="38" fontId="2" fillId="0" borderId="0" xfId="49" applyFont="1" applyBorder="1" applyAlignment="1" applyProtection="1">
      <alignment horizontal="right" vertical="center"/>
      <protection/>
    </xf>
    <xf numFmtId="0" fontId="14" fillId="33" borderId="30" xfId="0" applyFont="1" applyFill="1" applyBorder="1" applyAlignment="1" applyProtection="1" quotePrefix="1">
      <alignment horizontal="center"/>
      <protection locked="0"/>
    </xf>
    <xf numFmtId="0" fontId="18" fillId="0" borderId="31" xfId="0" applyFont="1" applyFill="1" applyBorder="1" applyAlignment="1" applyProtection="1" quotePrefix="1">
      <alignment horizontal="center"/>
      <protection/>
    </xf>
    <xf numFmtId="0" fontId="14" fillId="33" borderId="31" xfId="0" applyFont="1" applyFill="1" applyBorder="1" applyAlignment="1" applyProtection="1">
      <alignment horizontal="center" shrinkToFit="1"/>
      <protection locked="0"/>
    </xf>
    <xf numFmtId="0" fontId="14" fillId="33" borderId="32" xfId="0" applyFont="1" applyFill="1" applyBorder="1" applyAlignment="1" applyProtection="1">
      <alignment horizontal="center"/>
      <protection locked="0"/>
    </xf>
    <xf numFmtId="38" fontId="19" fillId="33" borderId="33" xfId="49" applyFont="1" applyFill="1" applyBorder="1" applyAlignment="1" applyProtection="1">
      <alignment horizontal="center" shrinkToFit="1"/>
      <protection locked="0"/>
    </xf>
    <xf numFmtId="0" fontId="14" fillId="0" borderId="34" xfId="0" applyFont="1" applyFill="1" applyBorder="1" applyAlignment="1" applyProtection="1" quotePrefix="1">
      <alignment horizontal="center"/>
      <protection/>
    </xf>
    <xf numFmtId="0" fontId="14" fillId="0" borderId="31" xfId="0" applyFont="1" applyFill="1" applyBorder="1" applyAlignment="1" applyProtection="1">
      <alignment horizontal="center" shrinkToFit="1"/>
      <protection/>
    </xf>
    <xf numFmtId="0" fontId="14" fillId="0" borderId="32" xfId="0" applyFont="1" applyFill="1" applyBorder="1" applyAlignment="1" applyProtection="1">
      <alignment horizontal="center"/>
      <protection/>
    </xf>
    <xf numFmtId="38" fontId="19" fillId="0" borderId="35" xfId="49" applyFont="1" applyFill="1" applyBorder="1" applyAlignment="1" applyProtection="1">
      <alignment horizontal="center" shrinkToFit="1"/>
      <protection/>
    </xf>
    <xf numFmtId="0" fontId="14" fillId="34" borderId="24" xfId="0" applyFont="1" applyFill="1" applyBorder="1" applyAlignment="1" applyProtection="1" quotePrefix="1">
      <alignment horizontal="center"/>
      <protection/>
    </xf>
    <xf numFmtId="0" fontId="18" fillId="34" borderId="25" xfId="0" applyFont="1" applyFill="1" applyBorder="1" applyAlignment="1" applyProtection="1" quotePrefix="1">
      <alignment horizontal="center"/>
      <protection/>
    </xf>
    <xf numFmtId="0" fontId="14" fillId="34" borderId="25" xfId="0" applyFont="1" applyFill="1" applyBorder="1" applyAlignment="1" applyProtection="1">
      <alignment horizontal="center" shrinkToFit="1"/>
      <protection/>
    </xf>
    <xf numFmtId="0" fontId="14" fillId="34" borderId="26" xfId="0" applyFont="1" applyFill="1" applyBorder="1" applyAlignment="1" applyProtection="1">
      <alignment horizontal="center"/>
      <protection/>
    </xf>
    <xf numFmtId="38" fontId="19" fillId="34" borderId="27" xfId="49" applyFont="1" applyFill="1" applyBorder="1" applyAlignment="1" applyProtection="1">
      <alignment horizontal="right" shrinkToFit="1"/>
      <protection/>
    </xf>
    <xf numFmtId="0" fontId="14" fillId="0" borderId="28" xfId="0" applyFont="1" applyFill="1" applyBorder="1" applyAlignment="1" applyProtection="1" quotePrefix="1">
      <alignment horizontal="center"/>
      <protection/>
    </xf>
    <xf numFmtId="0" fontId="18" fillId="0" borderId="25" xfId="0" applyFont="1" applyFill="1" applyBorder="1" applyAlignment="1" applyProtection="1" quotePrefix="1">
      <alignment horizontal="center"/>
      <protection/>
    </xf>
    <xf numFmtId="0" fontId="14" fillId="0" borderId="25" xfId="0" applyFont="1" applyFill="1" applyBorder="1" applyAlignment="1" applyProtection="1">
      <alignment horizontal="center" shrinkToFit="1"/>
      <protection/>
    </xf>
    <xf numFmtId="0" fontId="14" fillId="0" borderId="26" xfId="0" applyFont="1" applyFill="1" applyBorder="1" applyAlignment="1" applyProtection="1">
      <alignment horizontal="center"/>
      <protection/>
    </xf>
    <xf numFmtId="38" fontId="19" fillId="0" borderId="29" xfId="49" applyFont="1" applyFill="1" applyBorder="1" applyAlignment="1" applyProtection="1">
      <alignment horizontal="right" shrinkToFit="1"/>
      <protection/>
    </xf>
    <xf numFmtId="0" fontId="14" fillId="33" borderId="36" xfId="0" applyFont="1" applyFill="1" applyBorder="1" applyAlignment="1" applyProtection="1" quotePrefix="1">
      <alignment horizontal="center"/>
      <protection locked="0"/>
    </xf>
    <xf numFmtId="0" fontId="18" fillId="0" borderId="37" xfId="0" applyFont="1" applyFill="1" applyBorder="1" applyAlignment="1" applyProtection="1" quotePrefix="1">
      <alignment horizontal="center"/>
      <protection/>
    </xf>
    <xf numFmtId="0" fontId="14" fillId="33" borderId="37" xfId="0" applyFont="1" applyFill="1" applyBorder="1" applyAlignment="1" applyProtection="1">
      <alignment horizontal="center" shrinkToFit="1"/>
      <protection locked="0"/>
    </xf>
    <xf numFmtId="0" fontId="14" fillId="33" borderId="38" xfId="0" applyFont="1" applyFill="1" applyBorder="1" applyAlignment="1" applyProtection="1">
      <alignment horizontal="center"/>
      <protection locked="0"/>
    </xf>
    <xf numFmtId="38" fontId="19" fillId="33" borderId="39" xfId="49" applyFont="1" applyFill="1" applyBorder="1" applyAlignment="1" applyProtection="1">
      <alignment horizontal="center" shrinkToFit="1"/>
      <protection locked="0"/>
    </xf>
    <xf numFmtId="0" fontId="2" fillId="0" borderId="40" xfId="0" applyFont="1" applyFill="1" applyBorder="1" applyAlignment="1" applyProtection="1">
      <alignment horizontal="center"/>
      <protection/>
    </xf>
    <xf numFmtId="0" fontId="2" fillId="0" borderId="41" xfId="0" applyFont="1" applyFill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2" xfId="0" applyFont="1" applyFill="1" applyBorder="1" applyAlignment="1" applyProtection="1">
      <alignment horizontal="center" vertical="center"/>
      <protection/>
    </xf>
    <xf numFmtId="0" fontId="2" fillId="0" borderId="43" xfId="0" applyFont="1" applyFill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/>
      <protection/>
    </xf>
    <xf numFmtId="0" fontId="2" fillId="0" borderId="45" xfId="0" applyFont="1" applyBorder="1" applyAlignment="1" applyProtection="1">
      <alignment/>
      <protection/>
    </xf>
    <xf numFmtId="0" fontId="2" fillId="0" borderId="46" xfId="0" applyFont="1" applyBorder="1" applyAlignment="1" applyProtection="1">
      <alignment vertical="top"/>
      <protection/>
    </xf>
    <xf numFmtId="0" fontId="2" fillId="0" borderId="0" xfId="0" applyFont="1" applyBorder="1" applyAlignment="1" applyProtection="1">
      <alignment vertical="top"/>
      <protection/>
    </xf>
    <xf numFmtId="0" fontId="2" fillId="0" borderId="47" xfId="0" applyFont="1" applyBorder="1" applyAlignment="1" applyProtection="1">
      <alignment vertical="top"/>
      <protection/>
    </xf>
    <xf numFmtId="0" fontId="2" fillId="0" borderId="48" xfId="0" applyFont="1" applyBorder="1" applyAlignment="1" applyProtection="1">
      <alignment/>
      <protection/>
    </xf>
    <xf numFmtId="0" fontId="2" fillId="0" borderId="49" xfId="0" applyFont="1" applyBorder="1" applyAlignment="1" applyProtection="1">
      <alignment/>
      <protection/>
    </xf>
    <xf numFmtId="0" fontId="2" fillId="0" borderId="50" xfId="0" applyFont="1" applyBorder="1" applyAlignment="1" applyProtection="1">
      <alignment/>
      <protection/>
    </xf>
    <xf numFmtId="0" fontId="2" fillId="34" borderId="51" xfId="0" applyFont="1" applyFill="1" applyBorder="1" applyAlignment="1" applyProtection="1">
      <alignment horizontal="left" vertical="center"/>
      <protection/>
    </xf>
    <xf numFmtId="0" fontId="2" fillId="34" borderId="52" xfId="0" applyFont="1" applyFill="1" applyBorder="1" applyAlignment="1" applyProtection="1">
      <alignment horizontal="left" vertical="center"/>
      <protection/>
    </xf>
    <xf numFmtId="0" fontId="2" fillId="0" borderId="51" xfId="0" applyFont="1" applyFill="1" applyBorder="1" applyAlignment="1" applyProtection="1">
      <alignment horizontal="left" vertical="center"/>
      <protection/>
    </xf>
    <xf numFmtId="0" fontId="2" fillId="0" borderId="52" xfId="0" applyFont="1" applyFill="1" applyBorder="1" applyAlignment="1" applyProtection="1">
      <alignment horizontal="left" vertical="center"/>
      <protection/>
    </xf>
    <xf numFmtId="0" fontId="12" fillId="0" borderId="51" xfId="0" applyFont="1" applyFill="1" applyBorder="1" applyAlignment="1" applyProtection="1">
      <alignment horizontal="right" vertical="center"/>
      <protection/>
    </xf>
    <xf numFmtId="0" fontId="2" fillId="0" borderId="16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4" fillId="0" borderId="25" xfId="0" applyFont="1" applyFill="1" applyBorder="1" applyAlignment="1" applyProtection="1">
      <alignment horizontal="center" vertical="center" shrinkToFit="1"/>
      <protection/>
    </xf>
    <xf numFmtId="0" fontId="14" fillId="34" borderId="25" xfId="0" applyFont="1" applyFill="1" applyBorder="1" applyAlignment="1" applyProtection="1">
      <alignment horizontal="center" vertical="center" shrinkToFit="1"/>
      <protection/>
    </xf>
    <xf numFmtId="0" fontId="2" fillId="0" borderId="53" xfId="0" applyFont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distributed" vertical="center"/>
      <protection/>
    </xf>
    <xf numFmtId="0" fontId="12" fillId="0" borderId="54" xfId="0" applyFont="1" applyFill="1" applyBorder="1" applyAlignment="1" applyProtection="1">
      <alignment horizontal="distributed" vertical="center"/>
      <protection/>
    </xf>
    <xf numFmtId="0" fontId="2" fillId="0" borderId="0" xfId="0" applyFont="1" applyFill="1" applyBorder="1" applyAlignment="1" applyProtection="1">
      <alignment horizontal="distributed" vertical="center" textRotation="255"/>
      <protection/>
    </xf>
    <xf numFmtId="0" fontId="12" fillId="34" borderId="54" xfId="0" applyFont="1" applyFill="1" applyBorder="1" applyAlignment="1" applyProtection="1">
      <alignment horizontal="distributed" vertical="center"/>
      <protection/>
    </xf>
    <xf numFmtId="0" fontId="12" fillId="34" borderId="54" xfId="0" applyFont="1" applyFill="1" applyBorder="1" applyAlignment="1" applyProtection="1">
      <alignment horizontal="distributed" vertical="center"/>
      <protection/>
    </xf>
    <xf numFmtId="0" fontId="14" fillId="34" borderId="25" xfId="0" applyFont="1" applyFill="1" applyBorder="1" applyAlignment="1" applyProtection="1">
      <alignment horizontal="center" vertical="center" shrinkToFit="1"/>
      <protection/>
    </xf>
    <xf numFmtId="0" fontId="2" fillId="0" borderId="55" xfId="0" applyFont="1" applyFill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vertical="top"/>
      <protection/>
    </xf>
    <xf numFmtId="0" fontId="22" fillId="0" borderId="0" xfId="0" applyFont="1" applyBorder="1" applyAlignment="1" applyProtection="1">
      <alignment horizontal="center" vertical="top"/>
      <protection/>
    </xf>
    <xf numFmtId="0" fontId="22" fillId="0" borderId="0" xfId="0" applyFont="1" applyBorder="1" applyAlignment="1" applyProtection="1">
      <alignment horizontal="right" vertical="top"/>
      <protection/>
    </xf>
    <xf numFmtId="0" fontId="22" fillId="0" borderId="14" xfId="0" applyFont="1" applyBorder="1" applyAlignment="1" applyProtection="1">
      <alignment horizontal="right" vertical="top"/>
      <protection/>
    </xf>
    <xf numFmtId="0" fontId="2" fillId="0" borderId="56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2" fillId="0" borderId="57" xfId="0" applyFont="1" applyFill="1" applyBorder="1" applyAlignment="1" applyProtection="1">
      <alignment/>
      <protection/>
    </xf>
    <xf numFmtId="0" fontId="2" fillId="0" borderId="58" xfId="0" applyFont="1" applyBorder="1" applyAlignment="1" applyProtection="1">
      <alignment/>
      <protection/>
    </xf>
    <xf numFmtId="0" fontId="23" fillId="0" borderId="58" xfId="0" applyFont="1" applyFill="1" applyBorder="1" applyAlignment="1" applyProtection="1">
      <alignment horizontal="left" vertical="center"/>
      <protection/>
    </xf>
    <xf numFmtId="0" fontId="2" fillId="0" borderId="59" xfId="0" applyFont="1" applyBorder="1" applyAlignment="1" applyProtection="1">
      <alignment/>
      <protection/>
    </xf>
    <xf numFmtId="0" fontId="2" fillId="0" borderId="60" xfId="0" applyFont="1" applyBorder="1" applyAlignment="1" applyProtection="1">
      <alignment/>
      <protection/>
    </xf>
    <xf numFmtId="0" fontId="2" fillId="0" borderId="60" xfId="0" applyFont="1" applyFill="1" applyBorder="1" applyAlignment="1" applyProtection="1">
      <alignment/>
      <protection/>
    </xf>
    <xf numFmtId="0" fontId="2" fillId="0" borderId="61" xfId="0" applyFont="1" applyBorder="1" applyAlignment="1" applyProtection="1">
      <alignment/>
      <protection/>
    </xf>
    <xf numFmtId="0" fontId="2" fillId="0" borderId="62" xfId="0" applyFont="1" applyFill="1" applyBorder="1" applyAlignment="1" applyProtection="1">
      <alignment/>
      <protection/>
    </xf>
    <xf numFmtId="0" fontId="2" fillId="0" borderId="62" xfId="0" applyFont="1" applyFill="1" applyBorder="1" applyAlignment="1" applyProtection="1">
      <alignment horizontal="distributed" vertical="center"/>
      <protection/>
    </xf>
    <xf numFmtId="0" fontId="2" fillId="0" borderId="0" xfId="0" applyFont="1" applyFill="1" applyBorder="1" applyAlignment="1" applyProtection="1">
      <alignment horizontal="distributed" vertical="center"/>
      <protection/>
    </xf>
    <xf numFmtId="0" fontId="2" fillId="0" borderId="25" xfId="0" applyFont="1" applyFill="1" applyBorder="1" applyAlignment="1" applyProtection="1">
      <alignment horizontal="distributed" vertical="center"/>
      <protection/>
    </xf>
    <xf numFmtId="0" fontId="2" fillId="0" borderId="25" xfId="0" applyFont="1" applyFill="1" applyBorder="1" applyAlignment="1" applyProtection="1">
      <alignment horizontal="distributed" vertical="center"/>
      <protection/>
    </xf>
    <xf numFmtId="0" fontId="2" fillId="0" borderId="18" xfId="0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/>
      <protection/>
    </xf>
    <xf numFmtId="0" fontId="2" fillId="0" borderId="58" xfId="0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0" fontId="2" fillId="0" borderId="53" xfId="0" applyFont="1" applyFill="1" applyBorder="1" applyAlignment="1" applyProtection="1">
      <alignment/>
      <protection/>
    </xf>
    <xf numFmtId="0" fontId="2" fillId="0" borderId="59" xfId="0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 vertical="top"/>
      <protection/>
    </xf>
    <xf numFmtId="0" fontId="22" fillId="0" borderId="0" xfId="0" applyFont="1" applyFill="1" applyBorder="1" applyAlignment="1" applyProtection="1">
      <alignment horizontal="center" vertical="top"/>
      <protection/>
    </xf>
    <xf numFmtId="0" fontId="2" fillId="0" borderId="0" xfId="0" applyFont="1" applyFill="1" applyBorder="1" applyAlignment="1" applyProtection="1">
      <alignment vertical="top"/>
      <protection/>
    </xf>
    <xf numFmtId="0" fontId="22" fillId="0" borderId="0" xfId="0" applyFont="1" applyFill="1" applyBorder="1" applyAlignment="1" applyProtection="1">
      <alignment horizontal="right" vertical="top"/>
      <protection/>
    </xf>
    <xf numFmtId="0" fontId="18" fillId="0" borderId="63" xfId="0" applyFont="1" applyFill="1" applyBorder="1" applyAlignment="1" applyProtection="1" quotePrefix="1">
      <alignment horizontal="center"/>
      <protection/>
    </xf>
    <xf numFmtId="0" fontId="27" fillId="0" borderId="0" xfId="62" applyFont="1" applyBorder="1" applyProtection="1">
      <alignment/>
      <protection/>
    </xf>
    <xf numFmtId="0" fontId="81" fillId="0" borderId="0" xfId="62" applyFont="1" applyBorder="1" applyAlignment="1" applyProtection="1">
      <alignment horizontal="right" vertical="center"/>
      <protection/>
    </xf>
    <xf numFmtId="0" fontId="81" fillId="0" borderId="0" xfId="62" applyFont="1" applyBorder="1" applyAlignment="1" applyProtection="1">
      <alignment vertical="center"/>
      <protection/>
    </xf>
    <xf numFmtId="0" fontId="27" fillId="0" borderId="0" xfId="62" applyFont="1" applyBorder="1" applyAlignment="1" applyProtection="1">
      <alignment horizontal="center" vertical="center"/>
      <protection/>
    </xf>
    <xf numFmtId="0" fontId="27" fillId="0" borderId="49" xfId="62" applyFont="1" applyBorder="1" applyProtection="1">
      <alignment/>
      <protection/>
    </xf>
    <xf numFmtId="0" fontId="90" fillId="0" borderId="0" xfId="62" applyFont="1" applyBorder="1" applyAlignment="1" applyProtection="1">
      <alignment horizontal="right" vertical="center"/>
      <protection/>
    </xf>
    <xf numFmtId="0" fontId="92" fillId="0" borderId="0" xfId="62" applyFont="1" applyBorder="1" applyAlignment="1" applyProtection="1">
      <alignment horizontal="right" vertical="center"/>
      <protection/>
    </xf>
    <xf numFmtId="0" fontId="27" fillId="0" borderId="10" xfId="62" applyFont="1" applyBorder="1" applyProtection="1">
      <alignment/>
      <protection/>
    </xf>
    <xf numFmtId="0" fontId="27" fillId="0" borderId="11" xfId="62" applyFont="1" applyBorder="1" applyProtection="1">
      <alignment/>
      <protection/>
    </xf>
    <xf numFmtId="0" fontId="27" fillId="0" borderId="14" xfId="62" applyFont="1" applyBorder="1" applyProtection="1">
      <alignment/>
      <protection/>
    </xf>
    <xf numFmtId="0" fontId="27" fillId="0" borderId="13" xfId="62" applyFont="1" applyBorder="1" applyProtection="1">
      <alignment/>
      <protection/>
    </xf>
    <xf numFmtId="0" fontId="27" fillId="0" borderId="64" xfId="62" applyFont="1" applyBorder="1" applyAlignment="1" applyProtection="1">
      <alignment horizontal="center"/>
      <protection/>
    </xf>
    <xf numFmtId="0" fontId="10" fillId="0" borderId="14" xfId="62" applyFont="1" applyBorder="1" applyAlignment="1" applyProtection="1">
      <alignment horizontal="center"/>
      <protection/>
    </xf>
    <xf numFmtId="0" fontId="10" fillId="0" borderId="0" xfId="62" applyFont="1" applyBorder="1" applyAlignment="1" applyProtection="1">
      <alignment horizontal="center"/>
      <protection/>
    </xf>
    <xf numFmtId="0" fontId="29" fillId="0" borderId="64" xfId="62" applyFont="1" applyFill="1" applyBorder="1" applyAlignment="1" applyProtection="1">
      <alignment horizontal="center" vertical="center"/>
      <protection/>
    </xf>
    <xf numFmtId="0" fontId="27" fillId="0" borderId="0" xfId="62" applyFont="1" applyFill="1" applyBorder="1" applyProtection="1">
      <alignment/>
      <protection/>
    </xf>
    <xf numFmtId="0" fontId="29" fillId="0" borderId="0" xfId="62" applyFont="1" applyFill="1" applyBorder="1" applyAlignment="1" applyProtection="1">
      <alignment horizontal="center" vertical="center"/>
      <protection/>
    </xf>
    <xf numFmtId="0" fontId="30" fillId="0" borderId="0" xfId="62" applyFont="1" applyFill="1" applyBorder="1" applyAlignment="1" applyProtection="1">
      <alignment horizontal="center" vertical="center"/>
      <protection/>
    </xf>
    <xf numFmtId="0" fontId="30" fillId="0" borderId="0" xfId="62" applyFont="1" applyBorder="1" applyAlignment="1" applyProtection="1">
      <alignment horizontal="center" vertical="center"/>
      <protection/>
    </xf>
    <xf numFmtId="0" fontId="30" fillId="0" borderId="0" xfId="62" applyFont="1" applyBorder="1" applyAlignment="1" applyProtection="1">
      <alignment horizontal="left" vertical="center"/>
      <protection/>
    </xf>
    <xf numFmtId="0" fontId="31" fillId="0" borderId="0" xfId="62" applyFont="1" applyBorder="1" applyAlignment="1" applyProtection="1">
      <alignment horizontal="center" vertical="center"/>
      <protection/>
    </xf>
    <xf numFmtId="0" fontId="27" fillId="0" borderId="0" xfId="62" applyFont="1" applyBorder="1" applyAlignment="1" applyProtection="1">
      <alignment horizontal="center"/>
      <protection/>
    </xf>
    <xf numFmtId="0" fontId="27" fillId="0" borderId="14" xfId="62" applyFont="1" applyBorder="1" applyAlignment="1" applyProtection="1">
      <alignment horizontal="center"/>
      <protection/>
    </xf>
    <xf numFmtId="0" fontId="30" fillId="0" borderId="0" xfId="62" applyFont="1" applyFill="1" applyBorder="1" applyAlignment="1" applyProtection="1">
      <alignment horizontal="left" vertical="center"/>
      <protection/>
    </xf>
    <xf numFmtId="0" fontId="31" fillId="0" borderId="0" xfId="62" applyFont="1" applyFill="1" applyBorder="1" applyAlignment="1" applyProtection="1">
      <alignment horizontal="center" vertical="center"/>
      <protection/>
    </xf>
    <xf numFmtId="0" fontId="27" fillId="0" borderId="0" xfId="62" applyFont="1" applyFill="1" applyBorder="1" applyAlignment="1" applyProtection="1">
      <alignment horizontal="center"/>
      <protection/>
    </xf>
    <xf numFmtId="0" fontId="31" fillId="0" borderId="65" xfId="62" applyFont="1" applyBorder="1" applyAlignment="1" applyProtection="1">
      <alignment horizontal="center" vertical="center"/>
      <protection/>
    </xf>
    <xf numFmtId="0" fontId="27" fillId="0" borderId="0" xfId="62" applyFont="1" applyBorder="1" applyAlignment="1" applyProtection="1">
      <alignment horizontal="center" vertical="center"/>
      <protection/>
    </xf>
    <xf numFmtId="0" fontId="31" fillId="0" borderId="65" xfId="62" applyFont="1" applyFill="1" applyBorder="1" applyAlignment="1" applyProtection="1">
      <alignment horizontal="center" vertical="center"/>
      <protection/>
    </xf>
    <xf numFmtId="0" fontId="27" fillId="0" borderId="0" xfId="62" applyFont="1" applyFill="1" applyBorder="1" applyAlignment="1" applyProtection="1">
      <alignment horizontal="center" vertical="center"/>
      <protection/>
    </xf>
    <xf numFmtId="0" fontId="28" fillId="0" borderId="0" xfId="62" applyFont="1" applyBorder="1" applyAlignment="1" applyProtection="1">
      <alignment horizontal="distributed" vertical="center"/>
      <protection/>
    </xf>
    <xf numFmtId="0" fontId="27" fillId="0" borderId="66" xfId="62" applyFont="1" applyFill="1" applyBorder="1" applyProtection="1">
      <alignment/>
      <protection/>
    </xf>
    <xf numFmtId="177" fontId="27" fillId="0" borderId="66" xfId="62" applyNumberFormat="1" applyFont="1" applyFill="1" applyBorder="1" applyAlignment="1" applyProtection="1">
      <alignment horizontal="right"/>
      <protection/>
    </xf>
    <xf numFmtId="0" fontId="10" fillId="0" borderId="66" xfId="62" applyNumberFormat="1" applyFont="1" applyFill="1" applyBorder="1" applyAlignment="1" applyProtection="1">
      <alignment horizontal="center"/>
      <protection/>
    </xf>
    <xf numFmtId="177" fontId="27" fillId="0" borderId="66" xfId="62" applyNumberFormat="1" applyFont="1" applyFill="1" applyBorder="1" applyAlignment="1" applyProtection="1">
      <alignment horizontal="center"/>
      <protection/>
    </xf>
    <xf numFmtId="177" fontId="27" fillId="0" borderId="0" xfId="62" applyNumberFormat="1" applyFont="1" applyBorder="1" applyAlignment="1" applyProtection="1">
      <alignment horizontal="left"/>
      <protection/>
    </xf>
    <xf numFmtId="0" fontId="28" fillId="0" borderId="0" xfId="62" applyFont="1" applyFill="1" applyBorder="1" applyAlignment="1" applyProtection="1">
      <alignment horizontal="distributed" vertical="center"/>
      <protection/>
    </xf>
    <xf numFmtId="177" fontId="27" fillId="0" borderId="0" xfId="62" applyNumberFormat="1" applyFont="1" applyFill="1" applyBorder="1" applyAlignment="1" applyProtection="1">
      <alignment horizontal="left"/>
      <protection/>
    </xf>
    <xf numFmtId="177" fontId="27" fillId="0" borderId="0" xfId="62" applyNumberFormat="1" applyFont="1" applyFill="1" applyBorder="1" applyAlignment="1" applyProtection="1">
      <alignment horizontal="right"/>
      <protection/>
    </xf>
    <xf numFmtId="0" fontId="28" fillId="0" borderId="0" xfId="62" applyFont="1" applyBorder="1" applyAlignment="1" applyProtection="1">
      <alignment horizontal="center" vertical="center"/>
      <protection/>
    </xf>
    <xf numFmtId="0" fontId="28" fillId="0" borderId="0" xfId="62" applyFont="1" applyFill="1" applyBorder="1" applyAlignment="1" applyProtection="1">
      <alignment horizontal="center" vertical="center"/>
      <protection/>
    </xf>
    <xf numFmtId="0" fontId="27" fillId="0" borderId="0" xfId="62" applyFont="1" applyFill="1" applyBorder="1" applyAlignment="1" applyProtection="1">
      <alignment horizontal="center" vertical="center"/>
      <protection/>
    </xf>
    <xf numFmtId="0" fontId="27" fillId="0" borderId="67" xfId="62" applyFont="1" applyBorder="1" applyProtection="1">
      <alignment/>
      <protection/>
    </xf>
    <xf numFmtId="0" fontId="27" fillId="0" borderId="68" xfId="62" applyFont="1" applyBorder="1" applyAlignment="1" applyProtection="1">
      <alignment horizontal="center"/>
      <protection/>
    </xf>
    <xf numFmtId="0" fontId="27" fillId="0" borderId="68" xfId="62" applyFont="1" applyBorder="1" applyProtection="1">
      <alignment/>
      <protection/>
    </xf>
    <xf numFmtId="0" fontId="27" fillId="0" borderId="69" xfId="62" applyFont="1" applyBorder="1" applyProtection="1">
      <alignment/>
      <protection/>
    </xf>
    <xf numFmtId="0" fontId="27" fillId="0" borderId="67" xfId="62" applyFont="1" applyFill="1" applyBorder="1" applyProtection="1">
      <alignment/>
      <protection/>
    </xf>
    <xf numFmtId="0" fontId="27" fillId="0" borderId="68" xfId="62" applyFont="1" applyFill="1" applyBorder="1" applyAlignment="1" applyProtection="1">
      <alignment horizontal="center"/>
      <protection/>
    </xf>
    <xf numFmtId="0" fontId="27" fillId="0" borderId="68" xfId="62" applyFont="1" applyFill="1" applyBorder="1" applyProtection="1">
      <alignment/>
      <protection/>
    </xf>
    <xf numFmtId="0" fontId="27" fillId="0" borderId="69" xfId="62" applyFont="1" applyFill="1" applyBorder="1" applyProtection="1">
      <alignment/>
      <protection/>
    </xf>
    <xf numFmtId="0" fontId="27" fillId="0" borderId="70" xfId="62" applyFont="1" applyBorder="1" applyProtection="1">
      <alignment/>
      <protection/>
    </xf>
    <xf numFmtId="0" fontId="27" fillId="0" borderId="71" xfId="62" applyFont="1" applyBorder="1" applyProtection="1">
      <alignment/>
      <protection/>
    </xf>
    <xf numFmtId="0" fontId="27" fillId="0" borderId="70" xfId="62" applyFont="1" applyFill="1" applyBorder="1" applyProtection="1">
      <alignment/>
      <protection/>
    </xf>
    <xf numFmtId="0" fontId="27" fillId="0" borderId="71" xfId="62" applyFont="1" applyFill="1" applyBorder="1" applyProtection="1">
      <alignment/>
      <protection/>
    </xf>
    <xf numFmtId="0" fontId="27" fillId="0" borderId="0" xfId="62" applyFont="1" applyFill="1" applyBorder="1" applyAlignment="1" applyProtection="1">
      <alignment horizontal="left"/>
      <protection/>
    </xf>
    <xf numFmtId="0" fontId="93" fillId="0" borderId="0" xfId="62" applyFont="1" applyFill="1" applyBorder="1" applyProtection="1">
      <alignment/>
      <protection/>
    </xf>
    <xf numFmtId="0" fontId="27" fillId="0" borderId="0" xfId="62" applyFont="1" applyBorder="1" applyAlignment="1" applyProtection="1">
      <alignment horizontal="left"/>
      <protection/>
    </xf>
    <xf numFmtId="0" fontId="27" fillId="0" borderId="70" xfId="62" applyFont="1" applyBorder="1" applyAlignment="1" applyProtection="1">
      <alignment horizontal="center" vertical="center"/>
      <protection/>
    </xf>
    <xf numFmtId="0" fontId="27" fillId="0" borderId="0" xfId="62" applyFont="1" applyBorder="1" applyAlignment="1" applyProtection="1">
      <alignment horizontal="left" vertical="center"/>
      <protection/>
    </xf>
    <xf numFmtId="0" fontId="27" fillId="0" borderId="70" xfId="62" applyFont="1" applyFill="1" applyBorder="1" applyAlignment="1" applyProtection="1">
      <alignment horizontal="center" vertical="center"/>
      <protection/>
    </xf>
    <xf numFmtId="0" fontId="27" fillId="0" borderId="0" xfId="62" applyFont="1" applyFill="1" applyBorder="1" applyAlignment="1" applyProtection="1">
      <alignment horizontal="left" vertical="center"/>
      <protection/>
    </xf>
    <xf numFmtId="0" fontId="27" fillId="0" borderId="72" xfId="62" applyFont="1" applyFill="1" applyBorder="1" applyAlignment="1" applyProtection="1">
      <alignment horizontal="left"/>
      <protection/>
    </xf>
    <xf numFmtId="0" fontId="93" fillId="0" borderId="72" xfId="62" applyFont="1" applyFill="1" applyBorder="1" applyProtection="1">
      <alignment/>
      <protection/>
    </xf>
    <xf numFmtId="0" fontId="17" fillId="0" borderId="0" xfId="62" applyFont="1" applyBorder="1" applyAlignment="1" applyProtection="1">
      <alignment horizontal="distributed" vertical="center"/>
      <protection/>
    </xf>
    <xf numFmtId="0" fontId="27" fillId="0" borderId="14" xfId="62" applyFont="1" applyBorder="1" applyAlignment="1" applyProtection="1">
      <alignment horizontal="center" vertical="center"/>
      <protection/>
    </xf>
    <xf numFmtId="0" fontId="17" fillId="0" borderId="0" xfId="62" applyFont="1" applyFill="1" applyBorder="1" applyAlignment="1" applyProtection="1">
      <alignment horizontal="distributed" vertical="center"/>
      <protection/>
    </xf>
    <xf numFmtId="178" fontId="33" fillId="0" borderId="0" xfId="51" applyNumberFormat="1" applyFont="1" applyBorder="1" applyAlignment="1" applyProtection="1">
      <alignment horizontal="left" shrinkToFit="1"/>
      <protection/>
    </xf>
    <xf numFmtId="178" fontId="33" fillId="0" borderId="70" xfId="51" applyNumberFormat="1" applyFont="1" applyBorder="1" applyAlignment="1" applyProtection="1">
      <alignment horizontal="left" vertical="center" shrinkToFit="1"/>
      <protection/>
    </xf>
    <xf numFmtId="0" fontId="10" fillId="0" borderId="0" xfId="62" applyFont="1" applyBorder="1" applyAlignment="1" applyProtection="1">
      <alignment horizontal="left" vertical="center"/>
      <protection/>
    </xf>
    <xf numFmtId="178" fontId="33" fillId="0" borderId="0" xfId="51" applyNumberFormat="1" applyFont="1" applyFill="1" applyBorder="1" applyAlignment="1" applyProtection="1">
      <alignment horizontal="left" shrinkToFit="1"/>
      <protection/>
    </xf>
    <xf numFmtId="178" fontId="33" fillId="0" borderId="70" xfId="51" applyNumberFormat="1" applyFont="1" applyFill="1" applyBorder="1" applyAlignment="1" applyProtection="1">
      <alignment horizontal="left" vertical="center" shrinkToFit="1"/>
      <protection/>
    </xf>
    <xf numFmtId="0" fontId="10" fillId="0" borderId="0" xfId="62" applyFont="1" applyFill="1" applyBorder="1" applyAlignment="1" applyProtection="1">
      <alignment horizontal="left" vertical="center"/>
      <protection/>
    </xf>
    <xf numFmtId="0" fontId="30" fillId="0" borderId="0" xfId="62" applyFont="1" applyBorder="1" applyAlignment="1" applyProtection="1">
      <alignment horizontal="center" vertical="center" shrinkToFit="1"/>
      <protection/>
    </xf>
    <xf numFmtId="0" fontId="27" fillId="0" borderId="64" xfId="62" applyFont="1" applyBorder="1" applyAlignment="1" applyProtection="1">
      <alignment horizontal="left"/>
      <protection/>
    </xf>
    <xf numFmtId="0" fontId="30" fillId="0" borderId="0" xfId="62" applyFont="1" applyFill="1" applyBorder="1" applyAlignment="1" applyProtection="1">
      <alignment horizontal="center" vertical="center" shrinkToFit="1"/>
      <protection/>
    </xf>
    <xf numFmtId="0" fontId="17" fillId="0" borderId="0" xfId="62" applyFont="1" applyFill="1" applyBorder="1" applyAlignment="1" applyProtection="1">
      <alignment horizontal="center" vertical="center"/>
      <protection/>
    </xf>
    <xf numFmtId="0" fontId="17" fillId="0" borderId="0" xfId="62" applyFont="1" applyFill="1" applyBorder="1" applyAlignment="1" applyProtection="1">
      <alignment horizontal="center" vertical="center" shrinkToFit="1"/>
      <protection/>
    </xf>
    <xf numFmtId="178" fontId="33" fillId="0" borderId="73" xfId="51" applyNumberFormat="1" applyFont="1" applyBorder="1" applyAlignment="1" applyProtection="1">
      <alignment horizontal="left" vertical="center" shrinkToFit="1"/>
      <protection/>
    </xf>
    <xf numFmtId="0" fontId="28" fillId="0" borderId="74" xfId="62" applyFont="1" applyBorder="1" applyAlignment="1" applyProtection="1">
      <alignment horizontal="center" vertical="center" shrinkToFit="1"/>
      <protection/>
    </xf>
    <xf numFmtId="0" fontId="27" fillId="0" borderId="74" xfId="62" applyFont="1" applyBorder="1" applyAlignment="1" applyProtection="1">
      <alignment horizontal="center" vertical="center"/>
      <protection/>
    </xf>
    <xf numFmtId="0" fontId="17" fillId="0" borderId="74" xfId="62" applyFont="1" applyBorder="1" applyAlignment="1" applyProtection="1">
      <alignment horizontal="distributed" vertical="center"/>
      <protection/>
    </xf>
    <xf numFmtId="0" fontId="27" fillId="0" borderId="75" xfId="62" applyFont="1" applyBorder="1" applyAlignment="1" applyProtection="1">
      <alignment horizontal="center" vertical="center"/>
      <protection/>
    </xf>
    <xf numFmtId="178" fontId="33" fillId="0" borderId="73" xfId="51" applyNumberFormat="1" applyFont="1" applyFill="1" applyBorder="1" applyAlignment="1" applyProtection="1">
      <alignment horizontal="left" vertical="center" shrinkToFit="1"/>
      <protection/>
    </xf>
    <xf numFmtId="0" fontId="28" fillId="0" borderId="74" xfId="62" applyFont="1" applyFill="1" applyBorder="1" applyAlignment="1" applyProtection="1">
      <alignment horizontal="center" vertical="center" shrinkToFit="1"/>
      <protection/>
    </xf>
    <xf numFmtId="0" fontId="27" fillId="0" borderId="74" xfId="62" applyFont="1" applyFill="1" applyBorder="1" applyAlignment="1" applyProtection="1">
      <alignment horizontal="center" vertical="center"/>
      <protection/>
    </xf>
    <xf numFmtId="0" fontId="17" fillId="0" borderId="74" xfId="62" applyFont="1" applyFill="1" applyBorder="1" applyAlignment="1" applyProtection="1">
      <alignment horizontal="distributed" vertical="center"/>
      <protection/>
    </xf>
    <xf numFmtId="0" fontId="27" fillId="0" borderId="75" xfId="62" applyFont="1" applyFill="1" applyBorder="1" applyAlignment="1" applyProtection="1">
      <alignment horizontal="center" vertical="center"/>
      <protection/>
    </xf>
    <xf numFmtId="178" fontId="33" fillId="0" borderId="0" xfId="51" applyNumberFormat="1" applyFont="1" applyBorder="1" applyAlignment="1" applyProtection="1">
      <alignment horizontal="left" vertical="center" shrinkToFit="1"/>
      <protection/>
    </xf>
    <xf numFmtId="0" fontId="28" fillId="0" borderId="0" xfId="62" applyFont="1" applyBorder="1" applyAlignment="1" applyProtection="1">
      <alignment horizontal="center" vertical="center" shrinkToFit="1"/>
      <protection/>
    </xf>
    <xf numFmtId="0" fontId="30" fillId="0" borderId="76" xfId="62" applyFont="1" applyFill="1" applyBorder="1" applyAlignment="1" applyProtection="1">
      <alignment horizontal="center" vertical="center"/>
      <protection/>
    </xf>
    <xf numFmtId="0" fontId="17" fillId="0" borderId="76" xfId="62" applyFont="1" applyFill="1" applyBorder="1" applyAlignment="1" applyProtection="1">
      <alignment horizontal="center" vertical="center"/>
      <protection/>
    </xf>
    <xf numFmtId="0" fontId="17" fillId="0" borderId="76" xfId="62" applyFont="1" applyFill="1" applyBorder="1" applyAlignment="1" applyProtection="1">
      <alignment horizontal="center" vertical="center" shrinkToFit="1"/>
      <protection/>
    </xf>
    <xf numFmtId="0" fontId="30" fillId="0" borderId="76" xfId="62" applyFont="1" applyFill="1" applyBorder="1" applyAlignment="1" applyProtection="1">
      <alignment horizontal="center" vertical="center" shrinkToFit="1"/>
      <protection/>
    </xf>
    <xf numFmtId="178" fontId="33" fillId="0" borderId="0" xfId="51" applyNumberFormat="1" applyFont="1" applyFill="1" applyBorder="1" applyAlignment="1" applyProtection="1">
      <alignment horizontal="left" vertical="center" shrinkToFit="1"/>
      <protection/>
    </xf>
    <xf numFmtId="0" fontId="28" fillId="0" borderId="0" xfId="62" applyFont="1" applyFill="1" applyBorder="1" applyAlignment="1" applyProtection="1">
      <alignment horizontal="center" vertical="center" shrinkToFit="1"/>
      <protection/>
    </xf>
    <xf numFmtId="0" fontId="35" fillId="0" borderId="14" xfId="62" applyFont="1" applyBorder="1" applyAlignment="1" applyProtection="1">
      <alignment horizontal="center" vertical="center"/>
      <protection/>
    </xf>
    <xf numFmtId="0" fontId="35" fillId="0" borderId="0" xfId="62" applyFont="1" applyBorder="1" applyAlignment="1" applyProtection="1">
      <alignment horizontal="center" vertical="center"/>
      <protection/>
    </xf>
    <xf numFmtId="0" fontId="36" fillId="0" borderId="13" xfId="62" applyFont="1" applyBorder="1" applyAlignment="1" applyProtection="1">
      <alignment vertical="center"/>
      <protection/>
    </xf>
    <xf numFmtId="0" fontId="36" fillId="0" borderId="14" xfId="62" applyFont="1" applyBorder="1" applyAlignment="1" applyProtection="1">
      <alignment horizontal="center" vertical="center"/>
      <protection/>
    </xf>
    <xf numFmtId="0" fontId="36" fillId="0" borderId="0" xfId="62" applyFont="1" applyBorder="1" applyAlignment="1" applyProtection="1">
      <alignment vertical="center"/>
      <protection/>
    </xf>
    <xf numFmtId="0" fontId="36" fillId="0" borderId="0" xfId="62" applyFont="1" applyBorder="1" applyAlignment="1" applyProtection="1">
      <alignment horizontal="center" vertical="center"/>
      <protection/>
    </xf>
    <xf numFmtId="38" fontId="38" fillId="0" borderId="14" xfId="51" applyFont="1" applyBorder="1" applyAlignment="1" applyProtection="1">
      <alignment horizontal="right"/>
      <protection/>
    </xf>
    <xf numFmtId="38" fontId="38" fillId="0" borderId="0" xfId="51" applyFont="1" applyBorder="1" applyAlignment="1" applyProtection="1">
      <alignment horizontal="right"/>
      <protection/>
    </xf>
    <xf numFmtId="0" fontId="27" fillId="0" borderId="13" xfId="62" applyFont="1" applyBorder="1" applyAlignment="1" applyProtection="1">
      <alignment vertical="center"/>
      <protection/>
    </xf>
    <xf numFmtId="0" fontId="28" fillId="0" borderId="14" xfId="62" applyFont="1" applyBorder="1" applyAlignment="1" applyProtection="1">
      <alignment horizontal="center" vertical="center"/>
      <protection/>
    </xf>
    <xf numFmtId="0" fontId="27" fillId="0" borderId="0" xfId="62" applyFont="1" applyBorder="1" applyAlignment="1" applyProtection="1">
      <alignment vertical="center"/>
      <protection/>
    </xf>
    <xf numFmtId="0" fontId="27" fillId="0" borderId="14" xfId="62" applyFont="1" applyBorder="1" applyAlignment="1" applyProtection="1">
      <alignment horizontal="left"/>
      <protection/>
    </xf>
    <xf numFmtId="0" fontId="41" fillId="0" borderId="0" xfId="62" applyFont="1" applyBorder="1" applyAlignment="1" applyProtection="1">
      <alignment horizontal="left"/>
      <protection/>
    </xf>
    <xf numFmtId="0" fontId="37" fillId="0" borderId="0" xfId="62" applyFont="1" applyBorder="1" applyAlignment="1" applyProtection="1">
      <alignment horizontal="center" vertical="center"/>
      <protection/>
    </xf>
    <xf numFmtId="0" fontId="42" fillId="0" borderId="77" xfId="62" applyFont="1" applyBorder="1" applyAlignment="1" applyProtection="1">
      <alignment horizontal="center"/>
      <protection/>
    </xf>
    <xf numFmtId="0" fontId="42" fillId="0" borderId="78" xfId="62" applyFont="1" applyBorder="1" applyAlignment="1" applyProtection="1">
      <alignment horizontal="center"/>
      <protection/>
    </xf>
    <xf numFmtId="0" fontId="27" fillId="0" borderId="79" xfId="62" applyFont="1" applyBorder="1" applyAlignment="1" applyProtection="1">
      <alignment horizontal="center"/>
      <protection/>
    </xf>
    <xf numFmtId="0" fontId="27" fillId="0" borderId="80" xfId="62" applyFont="1" applyBorder="1" applyAlignment="1" applyProtection="1">
      <alignment horizontal="center"/>
      <protection/>
    </xf>
    <xf numFmtId="0" fontId="27" fillId="0" borderId="81" xfId="62" applyFont="1" applyBorder="1" applyAlignment="1" applyProtection="1">
      <alignment horizontal="center"/>
      <protection/>
    </xf>
    <xf numFmtId="0" fontId="27" fillId="0" borderId="82" xfId="62" applyFont="1" applyBorder="1" applyAlignment="1" applyProtection="1">
      <alignment horizontal="center"/>
      <protection/>
    </xf>
    <xf numFmtId="0" fontId="27" fillId="0" borderId="48" xfId="62" applyFont="1" applyBorder="1" applyAlignment="1" applyProtection="1">
      <alignment vertical="center"/>
      <protection/>
    </xf>
    <xf numFmtId="0" fontId="36" fillId="0" borderId="49" xfId="62" applyFont="1" applyBorder="1" applyAlignment="1" applyProtection="1">
      <alignment horizontal="center" vertical="top"/>
      <protection/>
    </xf>
    <xf numFmtId="0" fontId="27" fillId="0" borderId="49" xfId="62" applyFont="1" applyBorder="1" applyAlignment="1" applyProtection="1">
      <alignment vertical="center"/>
      <protection/>
    </xf>
    <xf numFmtId="0" fontId="27" fillId="0" borderId="49" xfId="62" applyFont="1" applyBorder="1" applyAlignment="1" applyProtection="1">
      <alignment horizontal="center" vertical="center"/>
      <protection/>
    </xf>
    <xf numFmtId="0" fontId="36" fillId="0" borderId="50" xfId="62" applyFont="1" applyBorder="1" applyAlignment="1" applyProtection="1">
      <alignment horizontal="center" vertical="top"/>
      <protection/>
    </xf>
    <xf numFmtId="0" fontId="36" fillId="0" borderId="0" xfId="62" applyFont="1" applyBorder="1" applyAlignment="1" applyProtection="1">
      <alignment horizontal="center" vertical="top"/>
      <protection/>
    </xf>
    <xf numFmtId="0" fontId="9" fillId="0" borderId="0" xfId="62" applyFont="1" applyFill="1" applyBorder="1" applyAlignment="1" applyProtection="1">
      <alignment horizontal="center"/>
      <protection/>
    </xf>
    <xf numFmtId="0" fontId="9" fillId="0" borderId="83" xfId="62" applyFont="1" applyFill="1" applyBorder="1" applyAlignment="1" applyProtection="1">
      <alignment horizontal="center"/>
      <protection/>
    </xf>
    <xf numFmtId="0" fontId="27" fillId="0" borderId="11" xfId="62" applyFont="1" applyBorder="1" applyProtection="1">
      <alignment/>
      <protection/>
    </xf>
    <xf numFmtId="0" fontId="27" fillId="0" borderId="72" xfId="62" applyFont="1" applyFill="1" applyBorder="1" applyAlignment="1" applyProtection="1">
      <alignment horizontal="right"/>
      <protection/>
    </xf>
    <xf numFmtId="0" fontId="9" fillId="0" borderId="72" xfId="62" applyFont="1" applyFill="1" applyBorder="1" applyAlignment="1" applyProtection="1">
      <alignment horizontal="center" shrinkToFit="1"/>
      <protection/>
    </xf>
    <xf numFmtId="0" fontId="27" fillId="0" borderId="72" xfId="62" applyFont="1" applyBorder="1" applyProtection="1">
      <alignment/>
      <protection/>
    </xf>
    <xf numFmtId="0" fontId="9" fillId="0" borderId="0" xfId="62" applyFont="1" applyFill="1" applyBorder="1" applyAlignment="1" applyProtection="1">
      <alignment horizontal="center" shrinkToFit="1"/>
      <protection/>
    </xf>
    <xf numFmtId="0" fontId="28" fillId="0" borderId="0" xfId="62" applyFont="1" applyBorder="1" applyAlignment="1" applyProtection="1">
      <alignment horizontal="left" vertical="center"/>
      <protection/>
    </xf>
    <xf numFmtId="0" fontId="9" fillId="0" borderId="0" xfId="62" applyFont="1" applyFill="1" applyBorder="1" applyAlignment="1" applyProtection="1">
      <alignment horizontal="left" shrinkToFit="1"/>
      <protection/>
    </xf>
    <xf numFmtId="0" fontId="31" fillId="0" borderId="72" xfId="62" applyFont="1" applyFill="1" applyBorder="1" applyAlignment="1" applyProtection="1">
      <alignment horizontal="center" vertical="center"/>
      <protection/>
    </xf>
    <xf numFmtId="0" fontId="9" fillId="0" borderId="72" xfId="62" applyFont="1" applyFill="1" applyBorder="1" applyAlignment="1" applyProtection="1">
      <alignment horizontal="left" shrinkToFit="1"/>
      <protection/>
    </xf>
    <xf numFmtId="0" fontId="94" fillId="0" borderId="72" xfId="62" applyFont="1" applyFill="1" applyBorder="1" applyAlignment="1" applyProtection="1">
      <alignment horizontal="left" shrinkToFit="1"/>
      <protection/>
    </xf>
    <xf numFmtId="0" fontId="27" fillId="0" borderId="84" xfId="62" applyFont="1" applyBorder="1" applyAlignment="1" applyProtection="1">
      <alignment vertical="center"/>
      <protection/>
    </xf>
    <xf numFmtId="176" fontId="9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85" xfId="0" applyFont="1" applyFill="1" applyBorder="1" applyAlignment="1" applyProtection="1">
      <alignment horizontal="distributed" vertical="center"/>
      <protection/>
    </xf>
    <xf numFmtId="0" fontId="14" fillId="0" borderId="86" xfId="0" applyFont="1" applyFill="1" applyBorder="1" applyAlignment="1" applyProtection="1" quotePrefix="1">
      <alignment horizontal="center"/>
      <protection/>
    </xf>
    <xf numFmtId="0" fontId="14" fillId="0" borderId="63" xfId="0" applyFont="1" applyFill="1" applyBorder="1" applyAlignment="1" applyProtection="1">
      <alignment horizontal="center" shrinkToFit="1"/>
      <protection/>
    </xf>
    <xf numFmtId="0" fontId="14" fillId="0" borderId="87" xfId="0" applyFont="1" applyFill="1" applyBorder="1" applyAlignment="1" applyProtection="1">
      <alignment horizontal="center"/>
      <protection/>
    </xf>
    <xf numFmtId="38" fontId="19" fillId="0" borderId="88" xfId="49" applyFont="1" applyFill="1" applyBorder="1" applyAlignment="1" applyProtection="1">
      <alignment horizontal="center" shrinkToFit="1"/>
      <protection/>
    </xf>
    <xf numFmtId="0" fontId="14" fillId="33" borderId="30" xfId="0" applyFont="1" applyFill="1" applyBorder="1" applyAlignment="1" applyProtection="1" quotePrefix="1">
      <alignment horizontal="center"/>
      <protection/>
    </xf>
    <xf numFmtId="0" fontId="14" fillId="33" borderId="31" xfId="0" applyFont="1" applyFill="1" applyBorder="1" applyAlignment="1" applyProtection="1">
      <alignment horizontal="center" shrinkToFit="1"/>
      <protection/>
    </xf>
    <xf numFmtId="0" fontId="14" fillId="33" borderId="32" xfId="0" applyFont="1" applyFill="1" applyBorder="1" applyAlignment="1" applyProtection="1">
      <alignment horizontal="center"/>
      <protection/>
    </xf>
    <xf numFmtId="38" fontId="19" fillId="33" borderId="33" xfId="49" applyFont="1" applyFill="1" applyBorder="1" applyAlignment="1" applyProtection="1">
      <alignment horizontal="center" shrinkToFit="1"/>
      <protection/>
    </xf>
    <xf numFmtId="0" fontId="14" fillId="33" borderId="36" xfId="0" applyFont="1" applyFill="1" applyBorder="1" applyAlignment="1" applyProtection="1" quotePrefix="1">
      <alignment horizontal="center"/>
      <protection/>
    </xf>
    <xf numFmtId="0" fontId="14" fillId="33" borderId="37" xfId="0" applyFont="1" applyFill="1" applyBorder="1" applyAlignment="1" applyProtection="1">
      <alignment horizontal="center" shrinkToFit="1"/>
      <protection/>
    </xf>
    <xf numFmtId="0" fontId="14" fillId="33" borderId="38" xfId="0" applyFont="1" applyFill="1" applyBorder="1" applyAlignment="1" applyProtection="1">
      <alignment horizontal="center"/>
      <protection/>
    </xf>
    <xf numFmtId="38" fontId="19" fillId="33" borderId="39" xfId="49" applyFont="1" applyFill="1" applyBorder="1" applyAlignment="1" applyProtection="1">
      <alignment horizontal="center" shrinkToFit="1"/>
      <protection/>
    </xf>
    <xf numFmtId="0" fontId="27" fillId="0" borderId="72" xfId="62" applyFont="1" applyFill="1" applyBorder="1" applyAlignment="1" applyProtection="1">
      <alignment horizontal="left"/>
      <protection/>
    </xf>
    <xf numFmtId="0" fontId="27" fillId="0" borderId="89" xfId="62" applyFont="1" applyFill="1" applyBorder="1" applyProtection="1">
      <alignment/>
      <protection/>
    </xf>
    <xf numFmtId="0" fontId="27" fillId="0" borderId="90" xfId="62" applyFont="1" applyFill="1" applyBorder="1" applyProtection="1">
      <alignment/>
      <protection/>
    </xf>
    <xf numFmtId="0" fontId="27" fillId="0" borderId="11" xfId="62" applyFont="1" applyBorder="1" applyProtection="1">
      <alignment/>
      <protection/>
    </xf>
    <xf numFmtId="0" fontId="22" fillId="34" borderId="91" xfId="0" applyFont="1" applyFill="1" applyBorder="1" applyAlignment="1">
      <alignment horizontal="center" vertical="center" textRotation="255"/>
    </xf>
    <xf numFmtId="0" fontId="22" fillId="34" borderId="92" xfId="0" applyFont="1" applyFill="1" applyBorder="1" applyAlignment="1">
      <alignment horizontal="center" vertical="center" textRotation="255"/>
    </xf>
    <xf numFmtId="0" fontId="22" fillId="34" borderId="93" xfId="0" applyFont="1" applyFill="1" applyBorder="1" applyAlignment="1">
      <alignment horizontal="center" vertical="center" textRotation="255"/>
    </xf>
    <xf numFmtId="0" fontId="14" fillId="0" borderId="0" xfId="0" applyFont="1" applyFill="1" applyBorder="1" applyAlignment="1" applyProtection="1">
      <alignment horizontal="distributed" vertical="center"/>
      <protection/>
    </xf>
    <xf numFmtId="0" fontId="95" fillId="0" borderId="0" xfId="0" applyFont="1" applyBorder="1" applyAlignment="1" applyProtection="1">
      <alignment horizontal="center" vertical="center"/>
      <protection/>
    </xf>
    <xf numFmtId="0" fontId="95" fillId="0" borderId="11" xfId="0" applyFont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/>
      <protection/>
    </xf>
    <xf numFmtId="0" fontId="8" fillId="0" borderId="94" xfId="0" applyFont="1" applyFill="1" applyBorder="1" applyAlignment="1" applyProtection="1">
      <alignment horizontal="distributed" vertical="center"/>
      <protection/>
    </xf>
    <xf numFmtId="58" fontId="93" fillId="0" borderId="95" xfId="0" applyNumberFormat="1" applyFont="1" applyFill="1" applyBorder="1" applyAlignment="1" applyProtection="1">
      <alignment horizontal="center"/>
      <protection/>
    </xf>
    <xf numFmtId="0" fontId="11" fillId="0" borderId="96" xfId="0" applyFont="1" applyFill="1" applyBorder="1" applyAlignment="1" applyProtection="1">
      <alignment horizontal="center" vertical="center"/>
      <protection/>
    </xf>
    <xf numFmtId="0" fontId="11" fillId="0" borderId="97" xfId="0" applyFont="1" applyFill="1" applyBorder="1" applyAlignment="1" applyProtection="1">
      <alignment horizontal="center" vertical="center"/>
      <protection/>
    </xf>
    <xf numFmtId="0" fontId="11" fillId="0" borderId="19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2" fillId="0" borderId="98" xfId="0" applyFont="1" applyFill="1" applyBorder="1" applyAlignment="1" applyProtection="1">
      <alignment horizontal="center" vertical="center"/>
      <protection/>
    </xf>
    <xf numFmtId="0" fontId="12" fillId="0" borderId="97" xfId="0" applyFont="1" applyFill="1" applyBorder="1" applyAlignment="1" applyProtection="1">
      <alignment horizontal="center" vertical="center"/>
      <protection/>
    </xf>
    <xf numFmtId="0" fontId="12" fillId="0" borderId="99" xfId="0" applyFont="1" applyFill="1" applyBorder="1" applyAlignment="1" applyProtection="1">
      <alignment horizontal="center" vertical="center"/>
      <protection/>
    </xf>
    <xf numFmtId="0" fontId="12" fillId="0" borderId="100" xfId="0" applyFont="1" applyFill="1" applyBorder="1" applyAlignment="1" applyProtection="1">
      <alignment horizontal="center" vertical="center"/>
      <protection/>
    </xf>
    <xf numFmtId="0" fontId="12" fillId="0" borderId="95" xfId="0" applyFont="1" applyFill="1" applyBorder="1" applyAlignment="1" applyProtection="1">
      <alignment horizontal="center" vertical="center"/>
      <protection/>
    </xf>
    <xf numFmtId="0" fontId="12" fillId="0" borderId="101" xfId="0" applyFont="1" applyFill="1" applyBorder="1" applyAlignment="1" applyProtection="1">
      <alignment horizontal="center" vertical="center"/>
      <protection/>
    </xf>
    <xf numFmtId="0" fontId="9" fillId="0" borderId="97" xfId="0" applyNumberFormat="1" applyFont="1" applyFill="1" applyBorder="1" applyAlignment="1" applyProtection="1">
      <alignment horizontal="center" vertical="center"/>
      <protection/>
    </xf>
    <xf numFmtId="0" fontId="9" fillId="0" borderId="102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18" xfId="0" applyNumberFormat="1" applyFont="1" applyFill="1" applyBorder="1" applyAlignment="1" applyProtection="1">
      <alignment horizontal="center" vertical="center"/>
      <protection/>
    </xf>
    <xf numFmtId="0" fontId="12" fillId="0" borderId="54" xfId="0" applyFont="1" applyFill="1" applyBorder="1" applyAlignment="1" applyProtection="1">
      <alignment horizontal="distributed" vertical="center"/>
      <protection/>
    </xf>
    <xf numFmtId="0" fontId="12" fillId="0" borderId="51" xfId="0" applyFont="1" applyFill="1" applyBorder="1" applyAlignment="1" applyProtection="1">
      <alignment horizontal="distributed" vertical="center"/>
      <protection/>
    </xf>
    <xf numFmtId="0" fontId="12" fillId="0" borderId="52" xfId="0" applyFont="1" applyFill="1" applyBorder="1" applyAlignment="1" applyProtection="1">
      <alignment horizontal="distributed" vertical="center"/>
      <protection/>
    </xf>
    <xf numFmtId="0" fontId="13" fillId="33" borderId="103" xfId="0" applyNumberFormat="1" applyFont="1" applyFill="1" applyBorder="1" applyAlignment="1" applyProtection="1">
      <alignment horizontal="center"/>
      <protection locked="0"/>
    </xf>
    <xf numFmtId="0" fontId="11" fillId="0" borderId="96" xfId="0" applyFont="1" applyBorder="1" applyAlignment="1" applyProtection="1">
      <alignment horizontal="center" vertical="center"/>
      <protection/>
    </xf>
    <xf numFmtId="0" fontId="11" fillId="0" borderId="97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176" fontId="9" fillId="33" borderId="104" xfId="0" applyNumberFormat="1" applyFont="1" applyFill="1" applyBorder="1" applyAlignment="1" applyProtection="1">
      <alignment horizontal="center" vertical="center"/>
      <protection locked="0"/>
    </xf>
    <xf numFmtId="176" fontId="9" fillId="33" borderId="105" xfId="0" applyNumberFormat="1" applyFont="1" applyFill="1" applyBorder="1" applyAlignment="1" applyProtection="1">
      <alignment horizontal="center" vertical="center"/>
      <protection locked="0"/>
    </xf>
    <xf numFmtId="176" fontId="9" fillId="33" borderId="106" xfId="0" applyNumberFormat="1" applyFont="1" applyFill="1" applyBorder="1" applyAlignment="1" applyProtection="1">
      <alignment horizontal="center" vertical="center"/>
      <protection locked="0"/>
    </xf>
    <xf numFmtId="0" fontId="14" fillId="33" borderId="103" xfId="0" applyFont="1" applyFill="1" applyBorder="1" applyAlignment="1" applyProtection="1">
      <alignment horizontal="distributed" vertical="center"/>
      <protection locked="0"/>
    </xf>
    <xf numFmtId="176" fontId="9" fillId="0" borderId="95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left"/>
      <protection/>
    </xf>
    <xf numFmtId="0" fontId="12" fillId="0" borderId="19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96" fillId="0" borderId="0" xfId="0" applyFont="1" applyBorder="1" applyAlignment="1" applyProtection="1">
      <alignment horizontal="center" vertical="center"/>
      <protection/>
    </xf>
    <xf numFmtId="49" fontId="9" fillId="33" borderId="97" xfId="0" applyNumberFormat="1" applyFont="1" applyFill="1" applyBorder="1" applyAlignment="1" applyProtection="1">
      <alignment horizontal="center" vertical="center"/>
      <protection locked="0"/>
    </xf>
    <xf numFmtId="49" fontId="9" fillId="33" borderId="102" xfId="0" applyNumberFormat="1" applyFont="1" applyFill="1" applyBorder="1" applyAlignment="1" applyProtection="1">
      <alignment horizontal="center" vertical="center"/>
      <protection locked="0"/>
    </xf>
    <xf numFmtId="49" fontId="9" fillId="33" borderId="0" xfId="0" applyNumberFormat="1" applyFont="1" applyFill="1" applyBorder="1" applyAlignment="1" applyProtection="1">
      <alignment horizontal="center" vertical="center"/>
      <protection locked="0"/>
    </xf>
    <xf numFmtId="49" fontId="9" fillId="33" borderId="18" xfId="0" applyNumberFormat="1" applyFont="1" applyFill="1" applyBorder="1" applyAlignment="1" applyProtection="1">
      <alignment horizontal="center" vertical="center"/>
      <protection locked="0"/>
    </xf>
    <xf numFmtId="0" fontId="22" fillId="0" borderId="91" xfId="0" applyFont="1" applyBorder="1" applyAlignment="1">
      <alignment horizontal="center" vertical="center" textRotation="255"/>
    </xf>
    <xf numFmtId="0" fontId="22" fillId="0" borderId="92" xfId="0" applyFont="1" applyBorder="1" applyAlignment="1">
      <alignment horizontal="center" vertical="center" textRotation="255"/>
    </xf>
    <xf numFmtId="0" fontId="22" fillId="0" borderId="93" xfId="0" applyFont="1" applyBorder="1" applyAlignment="1">
      <alignment horizontal="center" vertical="center" textRotation="255"/>
    </xf>
    <xf numFmtId="0" fontId="12" fillId="0" borderId="107" xfId="0" applyFont="1" applyFill="1" applyBorder="1" applyAlignment="1" applyProtection="1">
      <alignment horizontal="center" vertical="center"/>
      <protection/>
    </xf>
    <xf numFmtId="0" fontId="12" fillId="0" borderId="108" xfId="0" applyFont="1" applyFill="1" applyBorder="1" applyAlignment="1" applyProtection="1">
      <alignment horizontal="center" vertical="center"/>
      <protection/>
    </xf>
    <xf numFmtId="0" fontId="12" fillId="0" borderId="109" xfId="0" applyFont="1" applyFill="1" applyBorder="1" applyAlignment="1" applyProtection="1">
      <alignment horizontal="center" vertical="center"/>
      <protection/>
    </xf>
    <xf numFmtId="0" fontId="12" fillId="0" borderId="110" xfId="0" applyFont="1" applyFill="1" applyBorder="1" applyAlignment="1" applyProtection="1">
      <alignment horizontal="center" vertical="center"/>
      <protection/>
    </xf>
    <xf numFmtId="0" fontId="12" fillId="0" borderId="111" xfId="0" applyFont="1" applyFill="1" applyBorder="1" applyAlignment="1" applyProtection="1">
      <alignment horizontal="center" vertical="center"/>
      <protection/>
    </xf>
    <xf numFmtId="0" fontId="97" fillId="0" borderId="112" xfId="0" applyFont="1" applyFill="1" applyBorder="1" applyAlignment="1" applyProtection="1">
      <alignment horizontal="distributed" vertical="center"/>
      <protection/>
    </xf>
    <xf numFmtId="0" fontId="97" fillId="0" borderId="113" xfId="0" applyFont="1" applyFill="1" applyBorder="1" applyAlignment="1" applyProtection="1">
      <alignment horizontal="distributed" vertical="center"/>
      <protection/>
    </xf>
    <xf numFmtId="0" fontId="97" fillId="0" borderId="114" xfId="0" applyFont="1" applyFill="1" applyBorder="1" applyAlignment="1" applyProtection="1">
      <alignment horizontal="distributed" vertical="center"/>
      <protection/>
    </xf>
    <xf numFmtId="0" fontId="98" fillId="0" borderId="115" xfId="0" applyFont="1" applyFill="1" applyBorder="1" applyAlignment="1" applyProtection="1">
      <alignment horizontal="distributed" vertical="center"/>
      <protection/>
    </xf>
    <xf numFmtId="0" fontId="98" fillId="0" borderId="108" xfId="0" applyFont="1" applyFill="1" applyBorder="1" applyAlignment="1" applyProtection="1">
      <alignment horizontal="distributed" vertical="center"/>
      <protection/>
    </xf>
    <xf numFmtId="0" fontId="98" fillId="0" borderId="116" xfId="0" applyFont="1" applyFill="1" applyBorder="1" applyAlignment="1" applyProtection="1">
      <alignment horizontal="distributed" vertical="center"/>
      <protection/>
    </xf>
    <xf numFmtId="0" fontId="12" fillId="34" borderId="54" xfId="0" applyFont="1" applyFill="1" applyBorder="1" applyAlignment="1" applyProtection="1">
      <alignment horizontal="distributed" vertical="center"/>
      <protection/>
    </xf>
    <xf numFmtId="0" fontId="12" fillId="34" borderId="51" xfId="0" applyFont="1" applyFill="1" applyBorder="1" applyAlignment="1" applyProtection="1">
      <alignment horizontal="distributed" vertical="center"/>
      <protection/>
    </xf>
    <xf numFmtId="0" fontId="12" fillId="34" borderId="52" xfId="0" applyFont="1" applyFill="1" applyBorder="1" applyAlignment="1" applyProtection="1">
      <alignment horizontal="distributed" vertical="center"/>
      <protection/>
    </xf>
    <xf numFmtId="0" fontId="16" fillId="0" borderId="0" xfId="0" applyFont="1" applyFill="1" applyBorder="1" applyAlignment="1" applyProtection="1">
      <alignment horizontal="center"/>
      <protection/>
    </xf>
    <xf numFmtId="0" fontId="2" fillId="34" borderId="117" xfId="0" applyFont="1" applyFill="1" applyBorder="1" applyAlignment="1" applyProtection="1">
      <alignment horizontal="distributed" vertical="center"/>
      <protection/>
    </xf>
    <xf numFmtId="0" fontId="2" fillId="34" borderId="25" xfId="0" applyFont="1" applyFill="1" applyBorder="1" applyAlignment="1" applyProtection="1">
      <alignment horizontal="distributed" vertical="center"/>
      <protection/>
    </xf>
    <xf numFmtId="0" fontId="2" fillId="34" borderId="26" xfId="0" applyFont="1" applyFill="1" applyBorder="1" applyAlignment="1" applyProtection="1">
      <alignment horizontal="distributed" vertical="center"/>
      <protection/>
    </xf>
    <xf numFmtId="0" fontId="2" fillId="34" borderId="118" xfId="0" applyFont="1" applyFill="1" applyBorder="1" applyAlignment="1" applyProtection="1">
      <alignment horizontal="distributed" vertical="center"/>
      <protection/>
    </xf>
    <xf numFmtId="0" fontId="2" fillId="34" borderId="0" xfId="0" applyFont="1" applyFill="1" applyBorder="1" applyAlignment="1" applyProtection="1">
      <alignment horizontal="distributed" vertical="center"/>
      <protection/>
    </xf>
    <xf numFmtId="0" fontId="2" fillId="34" borderId="62" xfId="0" applyFont="1" applyFill="1" applyBorder="1" applyAlignment="1" applyProtection="1">
      <alignment horizontal="distributed" vertical="center"/>
      <protection/>
    </xf>
    <xf numFmtId="0" fontId="2" fillId="34" borderId="119" xfId="0" applyFont="1" applyFill="1" applyBorder="1" applyAlignment="1" applyProtection="1">
      <alignment horizontal="distributed" vertical="center"/>
      <protection/>
    </xf>
    <xf numFmtId="0" fontId="2" fillId="34" borderId="43" xfId="0" applyFont="1" applyFill="1" applyBorder="1" applyAlignment="1" applyProtection="1">
      <alignment horizontal="distributed" vertical="center"/>
      <protection/>
    </xf>
    <xf numFmtId="0" fontId="2" fillId="34" borderId="120" xfId="0" applyFont="1" applyFill="1" applyBorder="1" applyAlignment="1" applyProtection="1">
      <alignment horizontal="distributed" vertical="center"/>
      <protection/>
    </xf>
    <xf numFmtId="0" fontId="2" fillId="34" borderId="0" xfId="0" applyFont="1" applyFill="1" applyBorder="1" applyAlignment="1" applyProtection="1">
      <alignment/>
      <protection/>
    </xf>
    <xf numFmtId="0" fontId="2" fillId="34" borderId="95" xfId="0" applyFont="1" applyFill="1" applyBorder="1" applyAlignment="1" applyProtection="1">
      <alignment/>
      <protection/>
    </xf>
    <xf numFmtId="0" fontId="15" fillId="0" borderId="121" xfId="0" applyFont="1" applyFill="1" applyBorder="1" applyAlignment="1" applyProtection="1">
      <alignment horizontal="center" vertical="center"/>
      <protection/>
    </xf>
    <xf numFmtId="0" fontId="15" fillId="0" borderId="16" xfId="0" applyFont="1" applyFill="1" applyBorder="1" applyAlignment="1" applyProtection="1">
      <alignment horizontal="center" vertical="center"/>
      <protection/>
    </xf>
    <xf numFmtId="0" fontId="15" fillId="0" borderId="17" xfId="0" applyFont="1" applyFill="1" applyBorder="1" applyAlignment="1" applyProtection="1">
      <alignment horizontal="center" vertical="center"/>
      <protection/>
    </xf>
    <xf numFmtId="0" fontId="15" fillId="0" borderId="100" xfId="0" applyFont="1" applyFill="1" applyBorder="1" applyAlignment="1" applyProtection="1">
      <alignment horizontal="center" vertical="center"/>
      <protection/>
    </xf>
    <xf numFmtId="0" fontId="15" fillId="0" borderId="95" xfId="0" applyFont="1" applyFill="1" applyBorder="1" applyAlignment="1" applyProtection="1">
      <alignment horizontal="center" vertical="center"/>
      <protection/>
    </xf>
    <xf numFmtId="0" fontId="15" fillId="0" borderId="122" xfId="0" applyFont="1" applyFill="1" applyBorder="1" applyAlignment="1" applyProtection="1">
      <alignment horizontal="center" vertical="center"/>
      <protection/>
    </xf>
    <xf numFmtId="0" fontId="15" fillId="0" borderId="123" xfId="0" applyFont="1" applyFill="1" applyBorder="1" applyAlignment="1" applyProtection="1">
      <alignment horizontal="center" vertical="center"/>
      <protection/>
    </xf>
    <xf numFmtId="0" fontId="15" fillId="0" borderId="124" xfId="0" applyFont="1" applyFill="1" applyBorder="1" applyAlignment="1" applyProtection="1">
      <alignment horizontal="center" vertical="center"/>
      <protection/>
    </xf>
    <xf numFmtId="0" fontId="12" fillId="0" borderId="125" xfId="0" applyFont="1" applyFill="1" applyBorder="1" applyAlignment="1" applyProtection="1">
      <alignment horizontal="center" vertical="center"/>
      <protection/>
    </xf>
    <xf numFmtId="0" fontId="12" fillId="0" borderId="126" xfId="0" applyFont="1" applyFill="1" applyBorder="1" applyAlignment="1" applyProtection="1">
      <alignment horizontal="center" vertical="center"/>
      <protection/>
    </xf>
    <xf numFmtId="0" fontId="99" fillId="0" borderId="96" xfId="0" applyFont="1" applyFill="1" applyBorder="1" applyAlignment="1" applyProtection="1">
      <alignment horizontal="distributed" vertical="center"/>
      <protection/>
    </xf>
    <xf numFmtId="0" fontId="99" fillId="0" borderId="97" xfId="0" applyFont="1" applyFill="1" applyBorder="1" applyAlignment="1" applyProtection="1">
      <alignment horizontal="distributed" vertical="center"/>
      <protection/>
    </xf>
    <xf numFmtId="0" fontId="99" fillId="0" borderId="102" xfId="0" applyFont="1" applyFill="1" applyBorder="1" applyAlignment="1" applyProtection="1">
      <alignment horizontal="distributed" vertical="center"/>
      <protection/>
    </xf>
    <xf numFmtId="0" fontId="25" fillId="33" borderId="127" xfId="0" applyFont="1" applyFill="1" applyBorder="1" applyAlignment="1" applyProtection="1">
      <alignment horizontal="distributed" vertical="center"/>
      <protection locked="0"/>
    </xf>
    <xf numFmtId="0" fontId="25" fillId="33" borderId="128" xfId="0" applyFont="1" applyFill="1" applyBorder="1" applyAlignment="1" applyProtection="1">
      <alignment horizontal="distributed" vertical="center"/>
      <protection locked="0"/>
    </xf>
    <xf numFmtId="0" fontId="25" fillId="33" borderId="129" xfId="0" applyFont="1" applyFill="1" applyBorder="1" applyAlignment="1" applyProtection="1">
      <alignment horizontal="distributed" vertical="center"/>
      <protection locked="0"/>
    </xf>
    <xf numFmtId="0" fontId="2" fillId="0" borderId="117" xfId="0" applyFont="1" applyFill="1" applyBorder="1" applyAlignment="1" applyProtection="1">
      <alignment horizontal="distributed" vertical="center"/>
      <protection/>
    </xf>
    <xf numFmtId="0" fontId="2" fillId="0" borderId="25" xfId="0" applyFont="1" applyFill="1" applyBorder="1" applyAlignment="1" applyProtection="1">
      <alignment horizontal="distributed" vertical="center"/>
      <protection/>
    </xf>
    <xf numFmtId="0" fontId="2" fillId="0" borderId="26" xfId="0" applyFont="1" applyFill="1" applyBorder="1" applyAlignment="1" applyProtection="1">
      <alignment horizontal="distributed" vertical="center"/>
      <protection/>
    </xf>
    <xf numFmtId="0" fontId="2" fillId="0" borderId="118" xfId="0" applyFont="1" applyFill="1" applyBorder="1" applyAlignment="1" applyProtection="1">
      <alignment horizontal="distributed" vertical="center"/>
      <protection/>
    </xf>
    <xf numFmtId="0" fontId="2" fillId="0" borderId="0" xfId="0" applyFont="1" applyFill="1" applyBorder="1" applyAlignment="1" applyProtection="1">
      <alignment horizontal="distributed" vertical="center"/>
      <protection/>
    </xf>
    <xf numFmtId="0" fontId="2" fillId="0" borderId="62" xfId="0" applyFont="1" applyFill="1" applyBorder="1" applyAlignment="1" applyProtection="1">
      <alignment horizontal="distributed" vertical="center"/>
      <protection/>
    </xf>
    <xf numFmtId="0" fontId="2" fillId="0" borderId="119" xfId="0" applyFont="1" applyFill="1" applyBorder="1" applyAlignment="1" applyProtection="1">
      <alignment horizontal="distributed" vertical="center"/>
      <protection/>
    </xf>
    <xf numFmtId="0" fontId="2" fillId="0" borderId="43" xfId="0" applyFont="1" applyFill="1" applyBorder="1" applyAlignment="1" applyProtection="1">
      <alignment horizontal="distributed" vertical="center"/>
      <protection/>
    </xf>
    <xf numFmtId="0" fontId="2" fillId="0" borderId="120" xfId="0" applyFont="1" applyFill="1" applyBorder="1" applyAlignment="1" applyProtection="1">
      <alignment horizontal="distributed" vertical="center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13" fillId="0" borderId="95" xfId="0" applyNumberFormat="1" applyFont="1" applyFill="1" applyBorder="1" applyAlignment="1" applyProtection="1">
      <alignment horizontal="center"/>
      <protection/>
    </xf>
    <xf numFmtId="0" fontId="12" fillId="0" borderId="19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54" xfId="0" applyFont="1" applyFill="1" applyBorder="1" applyAlignment="1" applyProtection="1">
      <alignment horizontal="distributed" vertical="center"/>
      <protection/>
    </xf>
    <xf numFmtId="0" fontId="12" fillId="0" borderId="52" xfId="0" applyFont="1" applyFill="1" applyBorder="1" applyAlignment="1" applyProtection="1">
      <alignment horizontal="distributed" vertical="center"/>
      <protection/>
    </xf>
    <xf numFmtId="0" fontId="15" fillId="34" borderId="121" xfId="0" applyFont="1" applyFill="1" applyBorder="1" applyAlignment="1" applyProtection="1">
      <alignment horizontal="center" vertical="center"/>
      <protection/>
    </xf>
    <xf numFmtId="0" fontId="15" fillId="34" borderId="16" xfId="0" applyFont="1" applyFill="1" applyBorder="1" applyAlignment="1" applyProtection="1">
      <alignment horizontal="center" vertical="center"/>
      <protection/>
    </xf>
    <xf numFmtId="0" fontId="15" fillId="34" borderId="17" xfId="0" applyFont="1" applyFill="1" applyBorder="1" applyAlignment="1" applyProtection="1">
      <alignment horizontal="center" vertical="center"/>
      <protection/>
    </xf>
    <xf numFmtId="0" fontId="15" fillId="34" borderId="100" xfId="0" applyFont="1" applyFill="1" applyBorder="1" applyAlignment="1" applyProtection="1">
      <alignment horizontal="center" vertical="center"/>
      <protection/>
    </xf>
    <xf numFmtId="0" fontId="15" fillId="34" borderId="95" xfId="0" applyFont="1" applyFill="1" applyBorder="1" applyAlignment="1" applyProtection="1">
      <alignment horizontal="center" vertical="center"/>
      <protection/>
    </xf>
    <xf numFmtId="0" fontId="15" fillId="34" borderId="122" xfId="0" applyFont="1" applyFill="1" applyBorder="1" applyAlignment="1" applyProtection="1">
      <alignment horizontal="center" vertical="center"/>
      <protection/>
    </xf>
    <xf numFmtId="0" fontId="12" fillId="0" borderId="130" xfId="0" applyFont="1" applyFill="1" applyBorder="1" applyAlignment="1" applyProtection="1">
      <alignment horizontal="center" vertical="center"/>
      <protection/>
    </xf>
    <xf numFmtId="0" fontId="12" fillId="0" borderId="131" xfId="0" applyFont="1" applyFill="1" applyBorder="1" applyAlignment="1" applyProtection="1">
      <alignment horizontal="center" vertical="center"/>
      <protection/>
    </xf>
    <xf numFmtId="0" fontId="98" fillId="0" borderId="132" xfId="0" applyFont="1" applyFill="1" applyBorder="1" applyAlignment="1" applyProtection="1">
      <alignment horizontal="distributed" vertical="center"/>
      <protection/>
    </xf>
    <xf numFmtId="0" fontId="98" fillId="0" borderId="133" xfId="0" applyFont="1" applyFill="1" applyBorder="1" applyAlignment="1" applyProtection="1">
      <alignment horizontal="distributed" vertical="center"/>
      <protection/>
    </xf>
    <xf numFmtId="0" fontId="98" fillId="0" borderId="133" xfId="0" applyFont="1" applyFill="1" applyBorder="1" applyAlignment="1" applyProtection="1">
      <alignment horizontal="center" vertical="center" shrinkToFit="1"/>
      <protection/>
    </xf>
    <xf numFmtId="0" fontId="2" fillId="0" borderId="134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18" xfId="0" applyFont="1" applyFill="1" applyBorder="1" applyAlignment="1" applyProtection="1">
      <alignment/>
      <protection/>
    </xf>
    <xf numFmtId="0" fontId="100" fillId="0" borderId="26" xfId="0" applyFont="1" applyFill="1" applyBorder="1" applyAlignment="1" applyProtection="1">
      <alignment horizontal="center"/>
      <protection/>
    </xf>
    <xf numFmtId="0" fontId="100" fillId="0" borderId="120" xfId="0" applyFont="1" applyFill="1" applyBorder="1" applyAlignment="1" applyProtection="1">
      <alignment horizontal="center"/>
      <protection/>
    </xf>
    <xf numFmtId="0" fontId="14" fillId="0" borderId="135" xfId="0" applyFont="1" applyFill="1" applyBorder="1" applyAlignment="1" applyProtection="1">
      <alignment horizontal="center" vertical="center"/>
      <protection/>
    </xf>
    <xf numFmtId="0" fontId="14" fillId="0" borderId="136" xfId="0" applyFont="1" applyFill="1" applyBorder="1" applyAlignment="1" applyProtection="1">
      <alignment horizontal="center" vertical="center"/>
      <protection/>
    </xf>
    <xf numFmtId="0" fontId="14" fillId="0" borderId="137" xfId="0" applyFont="1" applyFill="1" applyBorder="1" applyAlignment="1" applyProtection="1">
      <alignment horizontal="center" vertical="center"/>
      <protection/>
    </xf>
    <xf numFmtId="0" fontId="2" fillId="34" borderId="134" xfId="0" applyFont="1" applyFill="1" applyBorder="1" applyAlignment="1" applyProtection="1">
      <alignment/>
      <protection/>
    </xf>
    <xf numFmtId="0" fontId="2" fillId="34" borderId="18" xfId="0" applyFont="1" applyFill="1" applyBorder="1" applyAlignment="1" applyProtection="1">
      <alignment/>
      <protection/>
    </xf>
    <xf numFmtId="38" fontId="19" fillId="34" borderId="91" xfId="49" applyFont="1" applyFill="1" applyBorder="1" applyAlignment="1" applyProtection="1">
      <alignment horizontal="right" vertical="center" shrinkToFit="1"/>
      <protection/>
    </xf>
    <xf numFmtId="38" fontId="19" fillId="34" borderId="25" xfId="49" applyFont="1" applyFill="1" applyBorder="1" applyAlignment="1" applyProtection="1">
      <alignment horizontal="right" vertical="center" shrinkToFit="1"/>
      <protection/>
    </xf>
    <xf numFmtId="38" fontId="13" fillId="34" borderId="24" xfId="49" applyFont="1" applyFill="1" applyBorder="1" applyAlignment="1" applyProtection="1">
      <alignment horizontal="right"/>
      <protection/>
    </xf>
    <xf numFmtId="38" fontId="13" fillId="34" borderId="25" xfId="49" applyFont="1" applyFill="1" applyBorder="1" applyAlignment="1" applyProtection="1">
      <alignment horizontal="right"/>
      <protection/>
    </xf>
    <xf numFmtId="38" fontId="9" fillId="34" borderId="121" xfId="49" applyFont="1" applyFill="1" applyBorder="1" applyAlignment="1" applyProtection="1">
      <alignment horizontal="right"/>
      <protection/>
    </xf>
    <xf numFmtId="38" fontId="9" fillId="34" borderId="16" xfId="49" applyFont="1" applyFill="1" applyBorder="1" applyAlignment="1" applyProtection="1">
      <alignment horizontal="right"/>
      <protection/>
    </xf>
    <xf numFmtId="38" fontId="9" fillId="34" borderId="138" xfId="49" applyFont="1" applyFill="1" applyBorder="1" applyAlignment="1" applyProtection="1">
      <alignment horizontal="right"/>
      <protection/>
    </xf>
    <xf numFmtId="0" fontId="14" fillId="34" borderId="117" xfId="0" applyFont="1" applyFill="1" applyBorder="1" applyAlignment="1" applyProtection="1">
      <alignment horizontal="center" vertical="center" shrinkToFit="1"/>
      <protection/>
    </xf>
    <xf numFmtId="0" fontId="14" fillId="34" borderId="25" xfId="0" applyFont="1" applyFill="1" applyBorder="1" applyAlignment="1" applyProtection="1">
      <alignment horizontal="center" vertical="center" shrinkToFit="1"/>
      <protection/>
    </xf>
    <xf numFmtId="0" fontId="14" fillId="34" borderId="27" xfId="0" applyFont="1" applyFill="1" applyBorder="1" applyAlignment="1" applyProtection="1">
      <alignment horizontal="center" vertical="center" shrinkToFit="1"/>
      <protection/>
    </xf>
    <xf numFmtId="38" fontId="13" fillId="0" borderId="30" xfId="49" applyFont="1" applyFill="1" applyBorder="1" applyAlignment="1" applyProtection="1">
      <alignment horizontal="right"/>
      <protection/>
    </xf>
    <xf numFmtId="38" fontId="13" fillId="0" borderId="31" xfId="49" applyFont="1" applyFill="1" applyBorder="1" applyAlignment="1" applyProtection="1">
      <alignment horizontal="right"/>
      <protection/>
    </xf>
    <xf numFmtId="38" fontId="13" fillId="0" borderId="139" xfId="49" applyFont="1" applyBorder="1" applyAlignment="1" applyProtection="1">
      <alignment horizontal="right"/>
      <protection/>
    </xf>
    <xf numFmtId="38" fontId="13" fillId="0" borderId="140" xfId="49" applyFont="1" applyBorder="1" applyAlignment="1" applyProtection="1">
      <alignment horizontal="right"/>
      <protection/>
    </xf>
    <xf numFmtId="38" fontId="13" fillId="0" borderId="141" xfId="49" applyFont="1" applyBorder="1" applyAlignment="1" applyProtection="1">
      <alignment horizontal="right"/>
      <protection/>
    </xf>
    <xf numFmtId="0" fontId="2" fillId="0" borderId="100" xfId="0" applyFont="1" applyFill="1" applyBorder="1" applyAlignment="1" applyProtection="1">
      <alignment/>
      <protection/>
    </xf>
    <xf numFmtId="0" fontId="2" fillId="0" borderId="95" xfId="0" applyFont="1" applyFill="1" applyBorder="1" applyAlignment="1" applyProtection="1">
      <alignment/>
      <protection/>
    </xf>
    <xf numFmtId="0" fontId="2" fillId="0" borderId="122" xfId="0" applyFont="1" applyFill="1" applyBorder="1" applyAlignment="1" applyProtection="1">
      <alignment/>
      <protection/>
    </xf>
    <xf numFmtId="38" fontId="19" fillId="0" borderId="142" xfId="49" applyFont="1" applyFill="1" applyBorder="1" applyAlignment="1" applyProtection="1">
      <alignment horizontal="right"/>
      <protection/>
    </xf>
    <xf numFmtId="38" fontId="19" fillId="0" borderId="31" xfId="49" applyFont="1" applyFill="1" applyBorder="1" applyAlignment="1" applyProtection="1">
      <alignment horizontal="right"/>
      <protection/>
    </xf>
    <xf numFmtId="38" fontId="19" fillId="0" borderId="32" xfId="49" applyFont="1" applyFill="1" applyBorder="1" applyAlignment="1" applyProtection="1">
      <alignment horizontal="right"/>
      <protection/>
    </xf>
    <xf numFmtId="0" fontId="14" fillId="0" borderId="118" xfId="0" applyFont="1" applyFill="1" applyBorder="1" applyAlignment="1" applyProtection="1">
      <alignment horizontal="center" shrinkToFit="1"/>
      <protection/>
    </xf>
    <xf numFmtId="0" fontId="14" fillId="0" borderId="0" xfId="0" applyFont="1" applyFill="1" applyBorder="1" applyAlignment="1" applyProtection="1">
      <alignment horizontal="center" shrinkToFit="1"/>
      <protection/>
    </xf>
    <xf numFmtId="0" fontId="14" fillId="0" borderId="62" xfId="0" applyFont="1" applyFill="1" applyBorder="1" applyAlignment="1" applyProtection="1">
      <alignment horizontal="center" shrinkToFit="1"/>
      <protection/>
    </xf>
    <xf numFmtId="0" fontId="14" fillId="0" borderId="143" xfId="0" applyFont="1" applyFill="1" applyBorder="1" applyAlignment="1" applyProtection="1">
      <alignment horizontal="center" shrinkToFit="1"/>
      <protection/>
    </xf>
    <xf numFmtId="0" fontId="14" fillId="0" borderId="31" xfId="0" applyFont="1" applyFill="1" applyBorder="1" applyAlignment="1" applyProtection="1">
      <alignment horizontal="center" shrinkToFit="1"/>
      <protection/>
    </xf>
    <xf numFmtId="38" fontId="19" fillId="34" borderId="91" xfId="49" applyFont="1" applyFill="1" applyBorder="1" applyAlignment="1" applyProtection="1">
      <alignment horizontal="right" shrinkToFit="1"/>
      <protection/>
    </xf>
    <xf numFmtId="38" fontId="19" fillId="34" borderId="25" xfId="49" applyFont="1" applyFill="1" applyBorder="1" applyAlignment="1" applyProtection="1">
      <alignment horizontal="right" shrinkToFit="1"/>
      <protection/>
    </xf>
    <xf numFmtId="0" fontId="2" fillId="34" borderId="144" xfId="0" applyFont="1" applyFill="1" applyBorder="1" applyAlignment="1" applyProtection="1">
      <alignment/>
      <protection/>
    </xf>
    <xf numFmtId="0" fontId="2" fillId="34" borderId="53" xfId="0" applyFont="1" applyFill="1" applyBorder="1" applyAlignment="1" applyProtection="1">
      <alignment/>
      <protection/>
    </xf>
    <xf numFmtId="0" fontId="2" fillId="34" borderId="145" xfId="0" applyFont="1" applyFill="1" applyBorder="1" applyAlignment="1" applyProtection="1">
      <alignment/>
      <protection/>
    </xf>
    <xf numFmtId="38" fontId="19" fillId="33" borderId="146" xfId="49" applyFont="1" applyFill="1" applyBorder="1" applyAlignment="1" applyProtection="1">
      <alignment horizontal="right" shrinkToFit="1"/>
      <protection locked="0"/>
    </xf>
    <xf numFmtId="38" fontId="19" fillId="33" borderId="31" xfId="49" applyFont="1" applyFill="1" applyBorder="1" applyAlignment="1" applyProtection="1">
      <alignment horizontal="right" shrinkToFit="1"/>
      <protection locked="0"/>
    </xf>
    <xf numFmtId="38" fontId="19" fillId="33" borderId="142" xfId="49" applyFont="1" applyFill="1" applyBorder="1" applyAlignment="1" applyProtection="1">
      <alignment horizontal="right"/>
      <protection locked="0"/>
    </xf>
    <xf numFmtId="38" fontId="19" fillId="33" borderId="31" xfId="49" applyFont="1" applyFill="1" applyBorder="1" applyAlignment="1" applyProtection="1">
      <alignment horizontal="right"/>
      <protection locked="0"/>
    </xf>
    <xf numFmtId="38" fontId="19" fillId="33" borderId="32" xfId="49" applyFont="1" applyFill="1" applyBorder="1" applyAlignment="1" applyProtection="1">
      <alignment horizontal="right"/>
      <protection locked="0"/>
    </xf>
    <xf numFmtId="0" fontId="14" fillId="33" borderId="143" xfId="0" applyFont="1" applyFill="1" applyBorder="1" applyAlignment="1" applyProtection="1">
      <alignment horizontal="center" shrinkToFit="1"/>
      <protection locked="0"/>
    </xf>
    <xf numFmtId="0" fontId="14" fillId="33" borderId="147" xfId="0" applyFont="1" applyFill="1" applyBorder="1" applyAlignment="1" applyProtection="1">
      <alignment horizontal="center" shrinkToFit="1"/>
      <protection locked="0"/>
    </xf>
    <xf numFmtId="0" fontId="14" fillId="33" borderId="148" xfId="0" applyFont="1" applyFill="1" applyBorder="1" applyAlignment="1" applyProtection="1">
      <alignment horizontal="center" shrinkToFit="1"/>
      <protection locked="0"/>
    </xf>
    <xf numFmtId="0" fontId="14" fillId="34" borderId="118" xfId="0" applyFont="1" applyFill="1" applyBorder="1" applyAlignment="1" applyProtection="1">
      <alignment horizontal="center" vertical="center" shrinkToFit="1"/>
      <protection/>
    </xf>
    <xf numFmtId="0" fontId="14" fillId="34" borderId="0" xfId="0" applyFont="1" applyFill="1" applyBorder="1" applyAlignment="1" applyProtection="1">
      <alignment horizontal="center" vertical="center" shrinkToFit="1"/>
      <protection/>
    </xf>
    <xf numFmtId="0" fontId="14" fillId="34" borderId="149" xfId="0" applyFont="1" applyFill="1" applyBorder="1" applyAlignment="1" applyProtection="1">
      <alignment horizontal="center" vertical="center" shrinkToFit="1"/>
      <protection/>
    </xf>
    <xf numFmtId="38" fontId="19" fillId="0" borderId="146" xfId="49" applyFont="1" applyFill="1" applyBorder="1" applyAlignment="1" applyProtection="1">
      <alignment horizontal="right" shrinkToFit="1"/>
      <protection/>
    </xf>
    <xf numFmtId="0" fontId="14" fillId="0" borderId="117" xfId="0" applyFont="1" applyFill="1" applyBorder="1" applyAlignment="1" applyProtection="1">
      <alignment horizontal="center" shrinkToFit="1"/>
      <protection/>
    </xf>
    <xf numFmtId="0" fontId="14" fillId="0" borderId="25" xfId="0" applyFont="1" applyFill="1" applyBorder="1" applyAlignment="1" applyProtection="1">
      <alignment horizontal="center" shrinkToFit="1"/>
      <protection/>
    </xf>
    <xf numFmtId="0" fontId="14" fillId="0" borderId="26" xfId="0" applyFont="1" applyFill="1" applyBorder="1" applyAlignment="1" applyProtection="1">
      <alignment horizontal="center" shrinkToFit="1"/>
      <protection/>
    </xf>
    <xf numFmtId="0" fontId="14" fillId="0" borderId="117" xfId="0" applyFont="1" applyFill="1" applyBorder="1" applyAlignment="1" applyProtection="1">
      <alignment horizontal="center" vertical="center" shrinkToFit="1"/>
      <protection/>
    </xf>
    <xf numFmtId="0" fontId="14" fillId="0" borderId="25" xfId="0" applyFont="1" applyFill="1" applyBorder="1" applyAlignment="1" applyProtection="1">
      <alignment horizontal="center" vertical="center" shrinkToFit="1"/>
      <protection/>
    </xf>
    <xf numFmtId="38" fontId="19" fillId="0" borderId="31" xfId="49" applyFont="1" applyFill="1" applyBorder="1" applyAlignment="1" applyProtection="1">
      <alignment horizontal="right" shrinkToFit="1"/>
      <protection/>
    </xf>
    <xf numFmtId="38" fontId="13" fillId="0" borderId="34" xfId="49" applyFont="1" applyFill="1" applyBorder="1" applyAlignment="1" applyProtection="1">
      <alignment horizontal="right"/>
      <protection/>
    </xf>
    <xf numFmtId="0" fontId="14" fillId="34" borderId="135" xfId="0" applyFont="1" applyFill="1" applyBorder="1" applyAlignment="1" applyProtection="1">
      <alignment horizontal="center" vertical="center"/>
      <protection/>
    </xf>
    <xf numFmtId="0" fontId="14" fillId="34" borderId="136" xfId="0" applyFont="1" applyFill="1" applyBorder="1" applyAlignment="1" applyProtection="1">
      <alignment horizontal="center" vertical="center"/>
      <protection/>
    </xf>
    <xf numFmtId="0" fontId="14" fillId="34" borderId="137" xfId="0" applyFont="1" applyFill="1" applyBorder="1" applyAlignment="1" applyProtection="1">
      <alignment horizontal="center" vertical="center"/>
      <protection/>
    </xf>
    <xf numFmtId="0" fontId="2" fillId="0" borderId="121" xfId="0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/>
      <protection/>
    </xf>
    <xf numFmtId="0" fontId="14" fillId="33" borderId="150" xfId="0" applyFont="1" applyFill="1" applyBorder="1" applyAlignment="1" applyProtection="1">
      <alignment horizontal="center" shrinkToFit="1"/>
      <protection locked="0"/>
    </xf>
    <xf numFmtId="0" fontId="14" fillId="33" borderId="151" xfId="0" applyFont="1" applyFill="1" applyBorder="1" applyAlignment="1" applyProtection="1">
      <alignment horizontal="center" shrinkToFit="1"/>
      <protection locked="0"/>
    </xf>
    <xf numFmtId="0" fontId="14" fillId="33" borderId="152" xfId="0" applyFont="1" applyFill="1" applyBorder="1" applyAlignment="1" applyProtection="1">
      <alignment horizontal="center" shrinkToFit="1"/>
      <protection locked="0"/>
    </xf>
    <xf numFmtId="0" fontId="14" fillId="33" borderId="153" xfId="0" applyFont="1" applyFill="1" applyBorder="1" applyAlignment="1" applyProtection="1">
      <alignment horizontal="center" shrinkToFit="1"/>
      <protection locked="0"/>
    </xf>
    <xf numFmtId="0" fontId="100" fillId="0" borderId="62" xfId="0" applyFont="1" applyFill="1" applyBorder="1" applyAlignment="1" applyProtection="1">
      <alignment horizontal="center"/>
      <protection/>
    </xf>
    <xf numFmtId="38" fontId="19" fillId="33" borderId="154" xfId="49" applyFont="1" applyFill="1" applyBorder="1" applyAlignment="1" applyProtection="1">
      <alignment horizontal="right" shrinkToFit="1"/>
      <protection locked="0"/>
    </xf>
    <xf numFmtId="0" fontId="2" fillId="34" borderId="121" xfId="0" applyFont="1" applyFill="1" applyBorder="1" applyAlignment="1" applyProtection="1">
      <alignment/>
      <protection/>
    </xf>
    <xf numFmtId="0" fontId="2" fillId="34" borderId="16" xfId="0" applyFont="1" applyFill="1" applyBorder="1" applyAlignment="1" applyProtection="1">
      <alignment/>
      <protection/>
    </xf>
    <xf numFmtId="0" fontId="2" fillId="34" borderId="17" xfId="0" applyFont="1" applyFill="1" applyBorder="1" applyAlignment="1" applyProtection="1">
      <alignment/>
      <protection/>
    </xf>
    <xf numFmtId="0" fontId="20" fillId="0" borderId="155" xfId="0" applyFont="1" applyFill="1" applyBorder="1" applyAlignment="1" applyProtection="1" quotePrefix="1">
      <alignment horizontal="center" vertical="center"/>
      <protection/>
    </xf>
    <xf numFmtId="0" fontId="20" fillId="0" borderId="0" xfId="0" applyFont="1" applyFill="1" applyBorder="1" applyAlignment="1" applyProtection="1" quotePrefix="1">
      <alignment horizontal="center" vertical="center"/>
      <protection/>
    </xf>
    <xf numFmtId="0" fontId="20" fillId="0" borderId="62" xfId="0" applyFont="1" applyFill="1" applyBorder="1" applyAlignment="1" applyProtection="1" quotePrefix="1">
      <alignment horizontal="center" vertical="center"/>
      <protection/>
    </xf>
    <xf numFmtId="0" fontId="20" fillId="0" borderId="156" xfId="0" applyFont="1" applyFill="1" applyBorder="1" applyAlignment="1" applyProtection="1" quotePrefix="1">
      <alignment horizontal="center" vertical="center"/>
      <protection/>
    </xf>
    <xf numFmtId="0" fontId="20" fillId="0" borderId="42" xfId="0" applyFont="1" applyFill="1" applyBorder="1" applyAlignment="1" applyProtection="1" quotePrefix="1">
      <alignment horizontal="center" vertical="center"/>
      <protection/>
    </xf>
    <xf numFmtId="0" fontId="20" fillId="0" borderId="41" xfId="0" applyFont="1" applyFill="1" applyBorder="1" applyAlignment="1" applyProtection="1" quotePrefix="1">
      <alignment horizontal="center" vertical="center"/>
      <protection/>
    </xf>
    <xf numFmtId="38" fontId="21" fillId="0" borderId="118" xfId="49" applyFont="1" applyFill="1" applyBorder="1" applyAlignment="1" applyProtection="1">
      <alignment horizontal="right" vertical="center" shrinkToFit="1"/>
      <protection/>
    </xf>
    <xf numFmtId="38" fontId="21" fillId="0" borderId="0" xfId="49" applyFont="1" applyFill="1" applyBorder="1" applyAlignment="1" applyProtection="1">
      <alignment horizontal="right" vertical="center" shrinkToFit="1"/>
      <protection/>
    </xf>
    <xf numFmtId="38" fontId="21" fillId="0" borderId="62" xfId="49" applyFont="1" applyFill="1" applyBorder="1" applyAlignment="1" applyProtection="1">
      <alignment horizontal="right" vertical="center" shrinkToFit="1"/>
      <protection/>
    </xf>
    <xf numFmtId="38" fontId="21" fillId="0" borderId="157" xfId="49" applyFont="1" applyFill="1" applyBorder="1" applyAlignment="1" applyProtection="1">
      <alignment horizontal="right" vertical="center" shrinkToFit="1"/>
      <protection/>
    </xf>
    <xf numFmtId="38" fontId="21" fillId="0" borderId="42" xfId="49" applyFont="1" applyFill="1" applyBorder="1" applyAlignment="1" applyProtection="1">
      <alignment horizontal="right" vertical="center" shrinkToFit="1"/>
      <protection/>
    </xf>
    <xf numFmtId="38" fontId="21" fillId="0" borderId="41" xfId="49" applyFont="1" applyFill="1" applyBorder="1" applyAlignment="1" applyProtection="1">
      <alignment horizontal="right" vertical="center" shrinkToFit="1"/>
      <protection/>
    </xf>
    <xf numFmtId="38" fontId="21" fillId="0" borderId="158" xfId="49" applyFont="1" applyFill="1" applyBorder="1" applyAlignment="1" applyProtection="1">
      <alignment horizontal="right" vertical="center" shrinkToFit="1"/>
      <protection/>
    </xf>
    <xf numFmtId="38" fontId="21" fillId="0" borderId="159" xfId="49" applyFont="1" applyFill="1" applyBorder="1" applyAlignment="1" applyProtection="1">
      <alignment horizontal="right" vertical="center" shrinkToFit="1"/>
      <protection/>
    </xf>
    <xf numFmtId="0" fontId="2" fillId="34" borderId="100" xfId="0" applyFont="1" applyFill="1" applyBorder="1" applyAlignment="1" applyProtection="1">
      <alignment/>
      <protection/>
    </xf>
    <xf numFmtId="0" fontId="2" fillId="34" borderId="122" xfId="0" applyFont="1" applyFill="1" applyBorder="1" applyAlignment="1" applyProtection="1">
      <alignment/>
      <protection/>
    </xf>
    <xf numFmtId="38" fontId="19" fillId="33" borderId="160" xfId="49" applyFont="1" applyFill="1" applyBorder="1" applyAlignment="1" applyProtection="1">
      <alignment horizontal="right" shrinkToFit="1"/>
      <protection locked="0"/>
    </xf>
    <xf numFmtId="0" fontId="20" fillId="0" borderId="118" xfId="0" applyFont="1" applyFill="1" applyBorder="1" applyAlignment="1" applyProtection="1" quotePrefix="1">
      <alignment horizontal="center" vertical="center"/>
      <protection/>
    </xf>
    <xf numFmtId="0" fontId="20" fillId="0" borderId="157" xfId="0" applyFont="1" applyFill="1" applyBorder="1" applyAlignment="1" applyProtection="1" quotePrefix="1">
      <alignment horizontal="center" vertical="center"/>
      <protection/>
    </xf>
    <xf numFmtId="0" fontId="17" fillId="0" borderId="118" xfId="0" applyFont="1" applyFill="1" applyBorder="1" applyAlignment="1" applyProtection="1">
      <alignment horizontal="center" vertical="center" shrinkToFit="1"/>
      <protection/>
    </xf>
    <xf numFmtId="0" fontId="17" fillId="0" borderId="0" xfId="0" applyFont="1" applyFill="1" applyBorder="1" applyAlignment="1" applyProtection="1">
      <alignment horizontal="center" vertical="center" shrinkToFit="1"/>
      <protection/>
    </xf>
    <xf numFmtId="0" fontId="17" fillId="0" borderId="161" xfId="0" applyFont="1" applyFill="1" applyBorder="1" applyAlignment="1" applyProtection="1">
      <alignment horizontal="center" vertical="center" shrinkToFit="1"/>
      <protection/>
    </xf>
    <xf numFmtId="0" fontId="17" fillId="0" borderId="157" xfId="0" applyFont="1" applyFill="1" applyBorder="1" applyAlignment="1" applyProtection="1">
      <alignment horizontal="center" vertical="center" shrinkToFit="1"/>
      <protection/>
    </xf>
    <xf numFmtId="0" fontId="17" fillId="0" borderId="42" xfId="0" applyFont="1" applyFill="1" applyBorder="1" applyAlignment="1" applyProtection="1">
      <alignment horizontal="center" vertical="center" shrinkToFit="1"/>
      <protection/>
    </xf>
    <xf numFmtId="0" fontId="17" fillId="0" borderId="162" xfId="0" applyFont="1" applyFill="1" applyBorder="1" applyAlignment="1" applyProtection="1">
      <alignment horizontal="center" vertical="center" shrinkToFit="1"/>
      <protection/>
    </xf>
    <xf numFmtId="38" fontId="13" fillId="0" borderId="36" xfId="49" applyFont="1" applyFill="1" applyBorder="1" applyAlignment="1" applyProtection="1">
      <alignment horizontal="right"/>
      <protection/>
    </xf>
    <xf numFmtId="38" fontId="13" fillId="0" borderId="37" xfId="49" applyFont="1" applyFill="1" applyBorder="1" applyAlignment="1" applyProtection="1">
      <alignment horizontal="right"/>
      <protection/>
    </xf>
    <xf numFmtId="38" fontId="13" fillId="0" borderId="163" xfId="49" applyFont="1" applyBorder="1" applyAlignment="1" applyProtection="1">
      <alignment horizontal="right"/>
      <protection/>
    </xf>
    <xf numFmtId="38" fontId="13" fillId="0" borderId="37" xfId="49" applyFont="1" applyBorder="1" applyAlignment="1" applyProtection="1">
      <alignment horizontal="right"/>
      <protection/>
    </xf>
    <xf numFmtId="38" fontId="13" fillId="0" borderId="39" xfId="49" applyFont="1" applyBorder="1" applyAlignment="1" applyProtection="1">
      <alignment horizontal="right"/>
      <protection/>
    </xf>
    <xf numFmtId="38" fontId="19" fillId="0" borderId="164" xfId="49" applyFont="1" applyFill="1" applyBorder="1" applyAlignment="1" applyProtection="1">
      <alignment horizontal="right"/>
      <protection/>
    </xf>
    <xf numFmtId="38" fontId="19" fillId="0" borderId="63" xfId="49" applyFont="1" applyFill="1" applyBorder="1" applyAlignment="1" applyProtection="1">
      <alignment horizontal="right"/>
      <protection/>
    </xf>
    <xf numFmtId="38" fontId="19" fillId="0" borderId="87" xfId="49" applyFont="1" applyFill="1" applyBorder="1" applyAlignment="1" applyProtection="1">
      <alignment horizontal="right"/>
      <protection/>
    </xf>
    <xf numFmtId="0" fontId="14" fillId="0" borderId="157" xfId="0" applyFont="1" applyFill="1" applyBorder="1" applyAlignment="1" applyProtection="1">
      <alignment horizontal="center" shrinkToFit="1"/>
      <protection/>
    </xf>
    <xf numFmtId="0" fontId="14" fillId="0" borderId="42" xfId="0" applyFont="1" applyFill="1" applyBorder="1" applyAlignment="1" applyProtection="1">
      <alignment horizontal="center" shrinkToFit="1"/>
      <protection/>
    </xf>
    <xf numFmtId="0" fontId="14" fillId="0" borderId="41" xfId="0" applyFont="1" applyFill="1" applyBorder="1" applyAlignment="1" applyProtection="1">
      <alignment horizontal="center" shrinkToFit="1"/>
      <protection/>
    </xf>
    <xf numFmtId="0" fontId="14" fillId="0" borderId="165" xfId="0" applyFont="1" applyFill="1" applyBorder="1" applyAlignment="1" applyProtection="1">
      <alignment horizontal="center" shrinkToFit="1"/>
      <protection/>
    </xf>
    <xf numFmtId="0" fontId="14" fillId="0" borderId="63" xfId="0" applyFont="1" applyFill="1" applyBorder="1" applyAlignment="1" applyProtection="1">
      <alignment horizontal="center" shrinkToFit="1"/>
      <protection/>
    </xf>
    <xf numFmtId="0" fontId="14" fillId="0" borderId="166" xfId="0" applyFont="1" applyFill="1" applyBorder="1" applyAlignment="1" applyProtection="1">
      <alignment horizontal="center" shrinkToFit="1"/>
      <protection/>
    </xf>
    <xf numFmtId="38" fontId="21" fillId="34" borderId="155" xfId="49" applyFont="1" applyFill="1" applyBorder="1" applyAlignment="1" applyProtection="1">
      <alignment horizontal="right" vertical="center" shrinkToFit="1"/>
      <protection/>
    </xf>
    <xf numFmtId="38" fontId="21" fillId="34" borderId="0" xfId="49" applyFont="1" applyFill="1" applyBorder="1" applyAlignment="1" applyProtection="1">
      <alignment horizontal="right" vertical="center" shrinkToFit="1"/>
      <protection/>
    </xf>
    <xf numFmtId="38" fontId="21" fillId="34" borderId="161" xfId="49" applyFont="1" applyFill="1" applyBorder="1" applyAlignment="1" applyProtection="1">
      <alignment horizontal="right" vertical="center" shrinkToFit="1"/>
      <protection/>
    </xf>
    <xf numFmtId="38" fontId="12" fillId="0" borderId="155" xfId="49" applyFont="1" applyFill="1" applyBorder="1" applyAlignment="1" applyProtection="1">
      <alignment horizontal="distributed" vertical="top"/>
      <protection/>
    </xf>
    <xf numFmtId="38" fontId="12" fillId="0" borderId="0" xfId="49" applyFont="1" applyFill="1" applyBorder="1" applyAlignment="1" applyProtection="1">
      <alignment horizontal="distributed" vertical="top"/>
      <protection/>
    </xf>
    <xf numFmtId="38" fontId="12" fillId="0" borderId="156" xfId="49" applyFont="1" applyFill="1" applyBorder="1" applyAlignment="1" applyProtection="1">
      <alignment horizontal="distributed" vertical="top"/>
      <protection/>
    </xf>
    <xf numFmtId="38" fontId="12" fillId="0" borderId="42" xfId="49" applyFont="1" applyFill="1" applyBorder="1" applyAlignment="1" applyProtection="1">
      <alignment horizontal="distributed" vertical="top"/>
      <protection/>
    </xf>
    <xf numFmtId="38" fontId="2" fillId="0" borderId="134" xfId="49" applyFont="1" applyFill="1" applyBorder="1" applyAlignment="1" applyProtection="1">
      <alignment horizontal="right" vertical="center"/>
      <protection/>
    </xf>
    <xf numFmtId="38" fontId="2" fillId="0" borderId="0" xfId="49" applyFont="1" applyFill="1" applyBorder="1" applyAlignment="1" applyProtection="1">
      <alignment horizontal="right" vertical="center"/>
      <protection/>
    </xf>
    <xf numFmtId="38" fontId="2" fillId="0" borderId="18" xfId="49" applyFont="1" applyFill="1" applyBorder="1" applyAlignment="1" applyProtection="1">
      <alignment horizontal="right" vertical="center"/>
      <protection/>
    </xf>
    <xf numFmtId="38" fontId="2" fillId="0" borderId="167" xfId="49" applyFont="1" applyFill="1" applyBorder="1" applyAlignment="1" applyProtection="1">
      <alignment horizontal="right" vertical="center"/>
      <protection/>
    </xf>
    <xf numFmtId="38" fontId="2" fillId="0" borderId="20" xfId="49" applyFont="1" applyFill="1" applyBorder="1" applyAlignment="1" applyProtection="1">
      <alignment horizontal="right" vertical="center"/>
      <protection/>
    </xf>
    <xf numFmtId="38" fontId="2" fillId="0" borderId="21" xfId="49" applyFont="1" applyFill="1" applyBorder="1" applyAlignment="1" applyProtection="1">
      <alignment horizontal="right" vertical="center"/>
      <protection/>
    </xf>
    <xf numFmtId="38" fontId="19" fillId="0" borderId="168" xfId="49" applyFont="1" applyFill="1" applyBorder="1" applyAlignment="1" applyProtection="1">
      <alignment horizontal="right" shrinkToFit="1"/>
      <protection/>
    </xf>
    <xf numFmtId="38" fontId="19" fillId="0" borderId="154" xfId="49" applyFont="1" applyFill="1" applyBorder="1" applyAlignment="1" applyProtection="1">
      <alignment horizontal="right" shrinkToFit="1"/>
      <protection/>
    </xf>
    <xf numFmtId="38" fontId="19" fillId="0" borderId="169" xfId="49" applyFont="1" applyFill="1" applyBorder="1" applyAlignment="1" applyProtection="1">
      <alignment horizontal="right" shrinkToFit="1"/>
      <protection/>
    </xf>
    <xf numFmtId="0" fontId="93" fillId="0" borderId="118" xfId="0" applyFont="1" applyFill="1" applyBorder="1" applyAlignment="1" applyProtection="1">
      <alignment horizontal="center" shrinkToFit="1"/>
      <protection/>
    </xf>
    <xf numFmtId="0" fontId="93" fillId="0" borderId="0" xfId="0" applyFont="1" applyFill="1" applyBorder="1" applyAlignment="1" applyProtection="1">
      <alignment horizontal="center" shrinkToFit="1"/>
      <protection/>
    </xf>
    <xf numFmtId="0" fontId="93" fillId="0" borderId="62" xfId="0" applyFont="1" applyFill="1" applyBorder="1" applyAlignment="1" applyProtection="1">
      <alignment horizontal="center" shrinkToFit="1"/>
      <protection/>
    </xf>
    <xf numFmtId="0" fontId="2" fillId="0" borderId="170" xfId="0" applyFont="1" applyFill="1" applyBorder="1" applyAlignment="1" applyProtection="1">
      <alignment horizontal="center" vertical="center"/>
      <protection/>
    </xf>
    <xf numFmtId="0" fontId="2" fillId="0" borderId="171" xfId="0" applyFont="1" applyFill="1" applyBorder="1" applyAlignment="1" applyProtection="1">
      <alignment horizontal="center" vertical="center"/>
      <protection/>
    </xf>
    <xf numFmtId="0" fontId="2" fillId="0" borderId="172" xfId="0" applyFont="1" applyFill="1" applyBorder="1" applyAlignment="1" applyProtection="1">
      <alignment horizontal="center" vertical="center"/>
      <protection/>
    </xf>
    <xf numFmtId="0" fontId="15" fillId="0" borderId="173" xfId="0" applyFont="1" applyFill="1" applyBorder="1" applyAlignment="1" applyProtection="1">
      <alignment horizontal="distributed" vertical="center"/>
      <protection/>
    </xf>
    <xf numFmtId="0" fontId="15" fillId="0" borderId="174" xfId="0" applyFont="1" applyFill="1" applyBorder="1" applyAlignment="1" applyProtection="1">
      <alignment horizontal="distributed" vertical="center"/>
      <protection/>
    </xf>
    <xf numFmtId="0" fontId="15" fillId="0" borderId="175" xfId="0" applyFont="1" applyFill="1" applyBorder="1" applyAlignment="1" applyProtection="1">
      <alignment horizontal="distributed" vertical="center"/>
      <protection/>
    </xf>
    <xf numFmtId="0" fontId="15" fillId="0" borderId="176" xfId="0" applyFont="1" applyFill="1" applyBorder="1" applyAlignment="1" applyProtection="1">
      <alignment horizontal="distributed" vertical="center"/>
      <protection/>
    </xf>
    <xf numFmtId="0" fontId="15" fillId="0" borderId="52" xfId="0" applyFont="1" applyFill="1" applyBorder="1" applyAlignment="1" applyProtection="1">
      <alignment horizontal="distributed" vertical="center"/>
      <protection/>
    </xf>
    <xf numFmtId="0" fontId="12" fillId="34" borderId="177" xfId="0" applyFont="1" applyFill="1" applyBorder="1" applyAlignment="1" applyProtection="1">
      <alignment vertical="center"/>
      <protection/>
    </xf>
    <xf numFmtId="0" fontId="12" fillId="34" borderId="174" xfId="0" applyFont="1" applyFill="1" applyBorder="1" applyAlignment="1" applyProtection="1">
      <alignment vertical="center"/>
      <protection/>
    </xf>
    <xf numFmtId="0" fontId="12" fillId="34" borderId="178" xfId="0" applyFont="1" applyFill="1" applyBorder="1" applyAlignment="1" applyProtection="1">
      <alignment vertical="center"/>
      <protection/>
    </xf>
    <xf numFmtId="0" fontId="90" fillId="0" borderId="179" xfId="0" applyFont="1" applyFill="1" applyBorder="1" applyAlignment="1" applyProtection="1">
      <alignment horizontal="center"/>
      <protection/>
    </xf>
    <xf numFmtId="0" fontId="90" fillId="0" borderId="42" xfId="0" applyFont="1" applyFill="1" applyBorder="1" applyAlignment="1" applyProtection="1">
      <alignment horizontal="center"/>
      <protection/>
    </xf>
    <xf numFmtId="0" fontId="22" fillId="0" borderId="180" xfId="0" applyFont="1" applyFill="1" applyBorder="1" applyAlignment="1" applyProtection="1">
      <alignment/>
      <protection/>
    </xf>
    <xf numFmtId="0" fontId="22" fillId="0" borderId="60" xfId="0" applyFont="1" applyFill="1" applyBorder="1" applyAlignment="1" applyProtection="1">
      <alignment/>
      <protection/>
    </xf>
    <xf numFmtId="0" fontId="15" fillId="34" borderId="176" xfId="0" applyFont="1" applyFill="1" applyBorder="1" applyAlignment="1" applyProtection="1">
      <alignment horizontal="distributed" vertical="center"/>
      <protection/>
    </xf>
    <xf numFmtId="0" fontId="15" fillId="34" borderId="52" xfId="0" applyFont="1" applyFill="1" applyBorder="1" applyAlignment="1" applyProtection="1">
      <alignment horizontal="distributed" vertical="center"/>
      <protection/>
    </xf>
    <xf numFmtId="0" fontId="2" fillId="0" borderId="181" xfId="0" applyFont="1" applyFill="1" applyBorder="1" applyAlignment="1" applyProtection="1">
      <alignment horizontal="center" vertical="center"/>
      <protection/>
    </xf>
    <xf numFmtId="0" fontId="2" fillId="0" borderId="51" xfId="0" applyFont="1" applyFill="1" applyBorder="1" applyAlignment="1" applyProtection="1">
      <alignment horizontal="center" vertical="center"/>
      <protection/>
    </xf>
    <xf numFmtId="0" fontId="2" fillId="0" borderId="52" xfId="0" applyFont="1" applyFill="1" applyBorder="1" applyAlignment="1" applyProtection="1">
      <alignment horizontal="center" vertical="center"/>
      <protection/>
    </xf>
    <xf numFmtId="0" fontId="14" fillId="0" borderId="182" xfId="0" applyFont="1" applyFill="1" applyBorder="1" applyAlignment="1" applyProtection="1">
      <alignment horizontal="right" vertical="center" shrinkToFit="1"/>
      <protection/>
    </xf>
    <xf numFmtId="0" fontId="14" fillId="0" borderId="171" xfId="0" applyFont="1" applyFill="1" applyBorder="1" applyAlignment="1" applyProtection="1">
      <alignment horizontal="right" vertical="center" shrinkToFit="1"/>
      <protection/>
    </xf>
    <xf numFmtId="0" fontId="15" fillId="34" borderId="183" xfId="0" applyFont="1" applyFill="1" applyBorder="1" applyAlignment="1" applyProtection="1">
      <alignment horizontal="distributed" vertical="center"/>
      <protection/>
    </xf>
    <xf numFmtId="0" fontId="15" fillId="34" borderId="184" xfId="0" applyFont="1" applyFill="1" applyBorder="1" applyAlignment="1" applyProtection="1">
      <alignment horizontal="distributed" vertical="center"/>
      <protection/>
    </xf>
    <xf numFmtId="0" fontId="15" fillId="34" borderId="185" xfId="0" applyFont="1" applyFill="1" applyBorder="1" applyAlignment="1" applyProtection="1">
      <alignment horizontal="distributed" vertical="center"/>
      <protection/>
    </xf>
    <xf numFmtId="0" fontId="12" fillId="34" borderId="186" xfId="0" applyFont="1" applyFill="1" applyBorder="1" applyAlignment="1" applyProtection="1">
      <alignment vertical="center"/>
      <protection/>
    </xf>
    <xf numFmtId="0" fontId="12" fillId="34" borderId="184" xfId="0" applyFont="1" applyFill="1" applyBorder="1" applyAlignment="1" applyProtection="1">
      <alignment vertical="center"/>
      <protection/>
    </xf>
    <xf numFmtId="0" fontId="12" fillId="34" borderId="187" xfId="0" applyFont="1" applyFill="1" applyBorder="1" applyAlignment="1" applyProtection="1">
      <alignment vertical="center"/>
      <protection/>
    </xf>
    <xf numFmtId="0" fontId="12" fillId="34" borderId="54" xfId="0" applyFont="1" applyFill="1" applyBorder="1" applyAlignment="1" applyProtection="1">
      <alignment horizontal="left" vertical="center"/>
      <protection/>
    </xf>
    <xf numFmtId="0" fontId="12" fillId="34" borderId="51" xfId="0" applyFont="1" applyFill="1" applyBorder="1" applyAlignment="1" applyProtection="1">
      <alignment horizontal="left" vertical="center"/>
      <protection/>
    </xf>
    <xf numFmtId="0" fontId="12" fillId="34" borderId="52" xfId="0" applyFont="1" applyFill="1" applyBorder="1" applyAlignment="1" applyProtection="1">
      <alignment horizontal="left" vertical="center"/>
      <protection/>
    </xf>
    <xf numFmtId="0" fontId="2" fillId="34" borderId="188" xfId="0" applyFont="1" applyFill="1" applyBorder="1" applyAlignment="1" applyProtection="1">
      <alignment horizontal="center" vertical="center"/>
      <protection/>
    </xf>
    <xf numFmtId="0" fontId="2" fillId="34" borderId="189" xfId="0" applyFont="1" applyFill="1" applyBorder="1" applyAlignment="1" applyProtection="1">
      <alignment horizontal="center" vertical="center"/>
      <protection/>
    </xf>
    <xf numFmtId="0" fontId="14" fillId="33" borderId="182" xfId="0" applyFont="1" applyFill="1" applyBorder="1" applyAlignment="1" applyProtection="1">
      <alignment horizontal="right" vertical="center" shrinkToFit="1"/>
      <protection locked="0"/>
    </xf>
    <xf numFmtId="0" fontId="14" fillId="33" borderId="171" xfId="0" applyFont="1" applyFill="1" applyBorder="1" applyAlignment="1" applyProtection="1">
      <alignment horizontal="right" vertical="center" shrinkToFit="1"/>
      <protection locked="0"/>
    </xf>
    <xf numFmtId="0" fontId="14" fillId="33" borderId="190" xfId="0" applyFont="1" applyFill="1" applyBorder="1" applyAlignment="1" applyProtection="1">
      <alignment horizontal="right" vertical="center" shrinkToFit="1"/>
      <protection locked="0"/>
    </xf>
    <xf numFmtId="0" fontId="2" fillId="34" borderId="54" xfId="0" applyFont="1" applyFill="1" applyBorder="1" applyAlignment="1" applyProtection="1">
      <alignment horizontal="center" vertical="center"/>
      <protection/>
    </xf>
    <xf numFmtId="0" fontId="2" fillId="34" borderId="52" xfId="0" applyFont="1" applyFill="1" applyBorder="1" applyAlignment="1" applyProtection="1">
      <alignment horizontal="center" vertical="center"/>
      <protection/>
    </xf>
    <xf numFmtId="0" fontId="15" fillId="34" borderId="173" xfId="0" applyFont="1" applyFill="1" applyBorder="1" applyAlignment="1" applyProtection="1">
      <alignment horizontal="distributed" vertical="center"/>
      <protection/>
    </xf>
    <xf numFmtId="0" fontId="15" fillId="34" borderId="174" xfId="0" applyFont="1" applyFill="1" applyBorder="1" applyAlignment="1" applyProtection="1">
      <alignment horizontal="distributed" vertical="center"/>
      <protection/>
    </xf>
    <xf numFmtId="0" fontId="15" fillId="34" borderId="175" xfId="0" applyFont="1" applyFill="1" applyBorder="1" applyAlignment="1" applyProtection="1">
      <alignment horizontal="distributed" vertical="center"/>
      <protection/>
    </xf>
    <xf numFmtId="0" fontId="2" fillId="34" borderId="54" xfId="0" applyFont="1" applyFill="1" applyBorder="1" applyAlignment="1" applyProtection="1">
      <alignment/>
      <protection/>
    </xf>
    <xf numFmtId="0" fontId="2" fillId="34" borderId="51" xfId="0" applyFont="1" applyFill="1" applyBorder="1" applyAlignment="1" applyProtection="1">
      <alignment/>
      <protection/>
    </xf>
    <xf numFmtId="0" fontId="2" fillId="34" borderId="191" xfId="0" applyFont="1" applyFill="1" applyBorder="1" applyAlignment="1" applyProtection="1">
      <alignment/>
      <protection/>
    </xf>
    <xf numFmtId="0" fontId="2" fillId="34" borderId="188" xfId="0" applyFont="1" applyFill="1" applyBorder="1" applyAlignment="1" applyProtection="1">
      <alignment/>
      <protection/>
    </xf>
    <xf numFmtId="0" fontId="14" fillId="33" borderId="54" xfId="0" applyFont="1" applyFill="1" applyBorder="1" applyAlignment="1" applyProtection="1">
      <alignment horizontal="center" vertical="center"/>
      <protection locked="0"/>
    </xf>
    <xf numFmtId="0" fontId="14" fillId="33" borderId="51" xfId="0" applyFont="1" applyFill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top"/>
      <protection/>
    </xf>
    <xf numFmtId="0" fontId="14" fillId="33" borderId="192" xfId="0" applyFont="1" applyFill="1" applyBorder="1" applyAlignment="1" applyProtection="1">
      <alignment horizontal="center" vertical="center"/>
      <protection locked="0"/>
    </xf>
    <xf numFmtId="0" fontId="14" fillId="33" borderId="150" xfId="0" applyFont="1" applyFill="1" applyBorder="1" applyAlignment="1" applyProtection="1">
      <alignment horizontal="center" vertical="center" shrinkToFit="1"/>
      <protection locked="0"/>
    </xf>
    <xf numFmtId="0" fontId="14" fillId="33" borderId="151" xfId="0" applyFont="1" applyFill="1" applyBorder="1" applyAlignment="1" applyProtection="1">
      <alignment horizontal="center" vertical="center" shrinkToFit="1"/>
      <protection locked="0"/>
    </xf>
    <xf numFmtId="0" fontId="14" fillId="33" borderId="193" xfId="0" applyFont="1" applyFill="1" applyBorder="1" applyAlignment="1" applyProtection="1">
      <alignment horizontal="center" vertical="center" shrinkToFit="1"/>
      <protection locked="0"/>
    </xf>
    <xf numFmtId="0" fontId="14" fillId="33" borderId="165" xfId="0" applyFont="1" applyFill="1" applyBorder="1" applyAlignment="1" applyProtection="1">
      <alignment horizontal="center" vertical="center" shrinkToFit="1"/>
      <protection locked="0"/>
    </xf>
    <xf numFmtId="0" fontId="14" fillId="33" borderId="194" xfId="0" applyFont="1" applyFill="1" applyBorder="1" applyAlignment="1" applyProtection="1">
      <alignment horizontal="center" vertical="center" shrinkToFit="1"/>
      <protection locked="0"/>
    </xf>
    <xf numFmtId="0" fontId="14" fillId="33" borderId="195" xfId="0" applyFont="1" applyFill="1" applyBorder="1" applyAlignment="1" applyProtection="1">
      <alignment horizontal="center" vertical="center" shrinkToFit="1"/>
      <protection locked="0"/>
    </xf>
    <xf numFmtId="0" fontId="2" fillId="0" borderId="196" xfId="0" applyFont="1" applyFill="1" applyBorder="1" applyAlignment="1" applyProtection="1">
      <alignment horizontal="center" vertical="center" wrapText="1"/>
      <protection/>
    </xf>
    <xf numFmtId="0" fontId="2" fillId="0" borderId="91" xfId="0" applyFont="1" applyFill="1" applyBorder="1" applyAlignment="1" applyProtection="1">
      <alignment horizontal="center" vertical="center"/>
      <protection/>
    </xf>
    <xf numFmtId="0" fontId="2" fillId="0" borderId="197" xfId="0" applyFont="1" applyFill="1" applyBorder="1" applyAlignment="1" applyProtection="1">
      <alignment horizontal="center" vertical="center"/>
      <protection/>
    </xf>
    <xf numFmtId="0" fontId="2" fillId="0" borderId="198" xfId="0" applyFont="1" applyFill="1" applyBorder="1" applyAlignment="1" applyProtection="1">
      <alignment horizontal="center" vertical="center"/>
      <protection/>
    </xf>
    <xf numFmtId="0" fontId="14" fillId="0" borderId="51" xfId="0" applyFont="1" applyFill="1" applyBorder="1" applyAlignment="1" applyProtection="1">
      <alignment horizontal="center" vertical="center"/>
      <protection/>
    </xf>
    <xf numFmtId="0" fontId="14" fillId="0" borderId="192" xfId="0" applyFont="1" applyFill="1" applyBorder="1" applyAlignment="1" applyProtection="1">
      <alignment horizontal="center" vertical="center"/>
      <protection/>
    </xf>
    <xf numFmtId="0" fontId="12" fillId="0" borderId="177" xfId="0" applyFont="1" applyFill="1" applyBorder="1" applyAlignment="1" applyProtection="1">
      <alignment vertical="center"/>
      <protection/>
    </xf>
    <xf numFmtId="0" fontId="12" fillId="0" borderId="174" xfId="0" applyFont="1" applyFill="1" applyBorder="1" applyAlignment="1" applyProtection="1">
      <alignment vertical="center"/>
      <protection/>
    </xf>
    <xf numFmtId="0" fontId="12" fillId="0" borderId="178" xfId="0" applyFont="1" applyFill="1" applyBorder="1" applyAlignment="1" applyProtection="1">
      <alignment vertical="center"/>
      <protection/>
    </xf>
    <xf numFmtId="0" fontId="23" fillId="34" borderId="188" xfId="0" applyFont="1" applyFill="1" applyBorder="1" applyAlignment="1" applyProtection="1">
      <alignment horizontal="left" vertical="center"/>
      <protection/>
    </xf>
    <xf numFmtId="0" fontId="23" fillId="34" borderId="189" xfId="0" applyFont="1" applyFill="1" applyBorder="1" applyAlignment="1" applyProtection="1">
      <alignment horizontal="left" vertical="center"/>
      <protection/>
    </xf>
    <xf numFmtId="0" fontId="2" fillId="35" borderId="54" xfId="0" applyFont="1" applyFill="1" applyBorder="1" applyAlignment="1" applyProtection="1">
      <alignment horizontal="center" vertical="center"/>
      <protection/>
    </xf>
    <xf numFmtId="0" fontId="2" fillId="35" borderId="52" xfId="0" applyFont="1" applyFill="1" applyBorder="1" applyAlignment="1" applyProtection="1">
      <alignment horizontal="center" vertical="center"/>
      <protection/>
    </xf>
    <xf numFmtId="0" fontId="2" fillId="35" borderId="54" xfId="0" applyFont="1" applyFill="1" applyBorder="1" applyAlignment="1" applyProtection="1">
      <alignment/>
      <protection/>
    </xf>
    <xf numFmtId="0" fontId="2" fillId="35" borderId="51" xfId="0" applyFont="1" applyFill="1" applyBorder="1" applyAlignment="1" applyProtection="1">
      <alignment/>
      <protection/>
    </xf>
    <xf numFmtId="0" fontId="2" fillId="35" borderId="191" xfId="0" applyFont="1" applyFill="1" applyBorder="1" applyAlignment="1" applyProtection="1">
      <alignment/>
      <protection/>
    </xf>
    <xf numFmtId="0" fontId="14" fillId="0" borderId="54" xfId="0" applyFont="1" applyFill="1" applyBorder="1" applyAlignment="1" applyProtection="1">
      <alignment horizontal="center" vertical="center"/>
      <protection/>
    </xf>
    <xf numFmtId="0" fontId="12" fillId="34" borderId="54" xfId="0" applyFont="1" applyFill="1" applyBorder="1" applyAlignment="1" applyProtection="1">
      <alignment horizontal="distributed" vertical="center"/>
      <protection/>
    </xf>
    <xf numFmtId="0" fontId="12" fillId="34" borderId="52" xfId="0" applyFont="1" applyFill="1" applyBorder="1" applyAlignment="1" applyProtection="1">
      <alignment horizontal="distributed" vertical="center"/>
      <protection/>
    </xf>
    <xf numFmtId="0" fontId="93" fillId="0" borderId="157" xfId="0" applyFont="1" applyFill="1" applyBorder="1" applyAlignment="1" applyProtection="1">
      <alignment horizontal="center" shrinkToFit="1"/>
      <protection/>
    </xf>
    <xf numFmtId="0" fontId="93" fillId="0" borderId="42" xfId="0" applyFont="1" applyFill="1" applyBorder="1" applyAlignment="1" applyProtection="1">
      <alignment horizontal="center" shrinkToFit="1"/>
      <protection/>
    </xf>
    <xf numFmtId="0" fontId="93" fillId="0" borderId="41" xfId="0" applyFont="1" applyFill="1" applyBorder="1" applyAlignment="1" applyProtection="1">
      <alignment horizontal="center" shrinkToFit="1"/>
      <protection/>
    </xf>
    <xf numFmtId="0" fontId="14" fillId="33" borderId="165" xfId="0" applyFont="1" applyFill="1" applyBorder="1" applyAlignment="1" applyProtection="1">
      <alignment horizontal="center" shrinkToFit="1"/>
      <protection locked="0"/>
    </xf>
    <xf numFmtId="0" fontId="14" fillId="33" borderId="194" xfId="0" applyFont="1" applyFill="1" applyBorder="1" applyAlignment="1" applyProtection="1">
      <alignment horizontal="center" shrinkToFit="1"/>
      <protection locked="0"/>
    </xf>
    <xf numFmtId="0" fontId="14" fillId="33" borderId="199" xfId="0" applyFont="1" applyFill="1" applyBorder="1" applyAlignment="1" applyProtection="1">
      <alignment horizontal="center" shrinkToFit="1"/>
      <protection locked="0"/>
    </xf>
    <xf numFmtId="38" fontId="19" fillId="33" borderId="200" xfId="49" applyFont="1" applyFill="1" applyBorder="1" applyAlignment="1" applyProtection="1">
      <alignment horizontal="right"/>
      <protection locked="0"/>
    </xf>
    <xf numFmtId="38" fontId="19" fillId="33" borderId="37" xfId="49" applyFont="1" applyFill="1" applyBorder="1" applyAlignment="1" applyProtection="1">
      <alignment horizontal="right"/>
      <protection locked="0"/>
    </xf>
    <xf numFmtId="38" fontId="19" fillId="33" borderId="38" xfId="49" applyFont="1" applyFill="1" applyBorder="1" applyAlignment="1" applyProtection="1">
      <alignment horizontal="right"/>
      <protection locked="0"/>
    </xf>
    <xf numFmtId="0" fontId="14" fillId="33" borderId="201" xfId="0" applyFont="1" applyFill="1" applyBorder="1" applyAlignment="1" applyProtection="1">
      <alignment horizontal="center" shrinkToFit="1"/>
      <protection locked="0"/>
    </xf>
    <xf numFmtId="0" fontId="2" fillId="34" borderId="117" xfId="0" applyFont="1" applyFill="1" applyBorder="1" applyAlignment="1" applyProtection="1">
      <alignment horizontal="distributed" vertical="center"/>
      <protection/>
    </xf>
    <xf numFmtId="0" fontId="2" fillId="34" borderId="25" xfId="0" applyFont="1" applyFill="1" applyBorder="1" applyAlignment="1" applyProtection="1">
      <alignment horizontal="distributed" vertical="center"/>
      <protection/>
    </xf>
    <xf numFmtId="0" fontId="2" fillId="34" borderId="26" xfId="0" applyFont="1" applyFill="1" applyBorder="1" applyAlignment="1" applyProtection="1">
      <alignment horizontal="distributed" vertical="center"/>
      <protection/>
    </xf>
    <xf numFmtId="0" fontId="2" fillId="34" borderId="118" xfId="0" applyFont="1" applyFill="1" applyBorder="1" applyAlignment="1" applyProtection="1">
      <alignment horizontal="distributed" vertical="center"/>
      <protection/>
    </xf>
    <xf numFmtId="0" fontId="2" fillId="34" borderId="0" xfId="0" applyFont="1" applyFill="1" applyBorder="1" applyAlignment="1" applyProtection="1">
      <alignment horizontal="distributed" vertical="center"/>
      <protection/>
    </xf>
    <xf numFmtId="0" fontId="2" fillId="34" borderId="62" xfId="0" applyFont="1" applyFill="1" applyBorder="1" applyAlignment="1" applyProtection="1">
      <alignment horizontal="distributed" vertical="center"/>
      <protection/>
    </xf>
    <xf numFmtId="0" fontId="25" fillId="33" borderId="103" xfId="0" applyFont="1" applyFill="1" applyBorder="1" applyAlignment="1" applyProtection="1">
      <alignment horizontal="distributed" vertical="center"/>
      <protection locked="0"/>
    </xf>
    <xf numFmtId="0" fontId="2" fillId="34" borderId="91" xfId="0" applyFont="1" applyFill="1" applyBorder="1" applyAlignment="1" applyProtection="1">
      <alignment horizontal="distributed" vertical="center"/>
      <protection/>
    </xf>
    <xf numFmtId="0" fontId="2" fillId="34" borderId="92" xfId="0" applyFont="1" applyFill="1" applyBorder="1" applyAlignment="1" applyProtection="1">
      <alignment horizontal="distributed" vertical="center"/>
      <protection/>
    </xf>
    <xf numFmtId="0" fontId="2" fillId="34" borderId="93" xfId="0" applyFont="1" applyFill="1" applyBorder="1" applyAlignment="1" applyProtection="1">
      <alignment horizontal="distributed" vertical="center"/>
      <protection/>
    </xf>
    <xf numFmtId="0" fontId="2" fillId="34" borderId="119" xfId="0" applyFont="1" applyFill="1" applyBorder="1" applyAlignment="1" applyProtection="1">
      <alignment horizontal="distributed" vertical="center"/>
      <protection/>
    </xf>
    <xf numFmtId="0" fontId="2" fillId="34" borderId="120" xfId="0" applyFont="1" applyFill="1" applyBorder="1" applyAlignment="1" applyProtection="1">
      <alignment horizontal="distributed" vertical="center"/>
      <protection/>
    </xf>
    <xf numFmtId="0" fontId="2" fillId="0" borderId="117" xfId="0" applyFont="1" applyFill="1" applyBorder="1" applyAlignment="1" applyProtection="1">
      <alignment horizontal="distributed" vertical="center"/>
      <protection/>
    </xf>
    <xf numFmtId="0" fontId="2" fillId="0" borderId="25" xfId="0" applyFont="1" applyFill="1" applyBorder="1" applyAlignment="1" applyProtection="1">
      <alignment horizontal="distributed" vertical="center"/>
      <protection/>
    </xf>
    <xf numFmtId="0" fontId="2" fillId="0" borderId="26" xfId="0" applyFont="1" applyFill="1" applyBorder="1" applyAlignment="1" applyProtection="1">
      <alignment horizontal="distributed" vertical="center"/>
      <protection/>
    </xf>
    <xf numFmtId="0" fontId="2" fillId="0" borderId="118" xfId="0" applyFont="1" applyFill="1" applyBorder="1" applyAlignment="1" applyProtection="1">
      <alignment horizontal="distributed" vertical="center"/>
      <protection/>
    </xf>
    <xf numFmtId="0" fontId="2" fillId="0" borderId="0" xfId="0" applyFont="1" applyFill="1" applyBorder="1" applyAlignment="1" applyProtection="1">
      <alignment horizontal="distributed" vertical="center"/>
      <protection/>
    </xf>
    <xf numFmtId="0" fontId="2" fillId="0" borderId="62" xfId="0" applyFont="1" applyFill="1" applyBorder="1" applyAlignment="1" applyProtection="1">
      <alignment horizontal="distributed" vertical="center"/>
      <protection/>
    </xf>
    <xf numFmtId="0" fontId="2" fillId="0" borderId="91" xfId="0" applyFont="1" applyFill="1" applyBorder="1" applyAlignment="1" applyProtection="1">
      <alignment horizontal="distributed" vertical="center"/>
      <protection/>
    </xf>
    <xf numFmtId="0" fontId="2" fillId="0" borderId="92" xfId="0" applyFont="1" applyFill="1" applyBorder="1" applyAlignment="1" applyProtection="1">
      <alignment horizontal="distributed" vertical="center"/>
      <protection/>
    </xf>
    <xf numFmtId="0" fontId="2" fillId="0" borderId="93" xfId="0" applyFont="1" applyFill="1" applyBorder="1" applyAlignment="1" applyProtection="1">
      <alignment horizontal="distributed" vertical="center"/>
      <protection/>
    </xf>
    <xf numFmtId="0" fontId="2" fillId="0" borderId="119" xfId="0" applyFont="1" applyFill="1" applyBorder="1" applyAlignment="1" applyProtection="1">
      <alignment horizontal="distributed" vertical="center"/>
      <protection/>
    </xf>
    <xf numFmtId="0" fontId="2" fillId="0" borderId="120" xfId="0" applyFont="1" applyFill="1" applyBorder="1" applyAlignment="1" applyProtection="1">
      <alignment horizontal="distributed" vertical="center"/>
      <protection/>
    </xf>
    <xf numFmtId="0" fontId="25" fillId="0" borderId="0" xfId="0" applyFont="1" applyFill="1" applyBorder="1" applyAlignment="1" applyProtection="1">
      <alignment horizontal="distributed" vertical="center"/>
      <protection/>
    </xf>
    <xf numFmtId="0" fontId="98" fillId="0" borderId="202" xfId="0" applyFont="1" applyFill="1" applyBorder="1" applyAlignment="1" applyProtection="1">
      <alignment horizontal="distributed" vertical="center"/>
      <protection/>
    </xf>
    <xf numFmtId="0" fontId="98" fillId="0" borderId="203" xfId="0" applyFont="1" applyFill="1" applyBorder="1" applyAlignment="1" applyProtection="1">
      <alignment horizontal="center" vertical="center"/>
      <protection/>
    </xf>
    <xf numFmtId="0" fontId="98" fillId="0" borderId="108" xfId="0" applyFont="1" applyFill="1" applyBorder="1" applyAlignment="1" applyProtection="1">
      <alignment horizontal="center" vertical="center"/>
      <protection/>
    </xf>
    <xf numFmtId="0" fontId="98" fillId="0" borderId="109" xfId="0" applyFont="1" applyFill="1" applyBorder="1" applyAlignment="1" applyProtection="1">
      <alignment horizontal="center" vertical="center"/>
      <protection/>
    </xf>
    <xf numFmtId="0" fontId="98" fillId="0" borderId="110" xfId="0" applyFont="1" applyFill="1" applyBorder="1" applyAlignment="1" applyProtection="1">
      <alignment horizontal="center" vertical="center"/>
      <protection/>
    </xf>
    <xf numFmtId="0" fontId="98" fillId="0" borderId="204" xfId="0" applyFont="1" applyFill="1" applyBorder="1" applyAlignment="1" applyProtection="1">
      <alignment horizontal="center" vertical="center"/>
      <protection/>
    </xf>
    <xf numFmtId="0" fontId="98" fillId="0" borderId="97" xfId="0" applyFont="1" applyFill="1" applyBorder="1" applyAlignment="1" applyProtection="1">
      <alignment horizontal="center" vertical="center"/>
      <protection/>
    </xf>
    <xf numFmtId="0" fontId="98" fillId="0" borderId="43" xfId="0" applyFont="1" applyFill="1" applyBorder="1" applyAlignment="1" applyProtection="1">
      <alignment horizontal="center" vertical="center"/>
      <protection/>
    </xf>
    <xf numFmtId="38" fontId="19" fillId="0" borderId="91" xfId="49" applyFont="1" applyFill="1" applyBorder="1" applyAlignment="1" applyProtection="1">
      <alignment horizontal="right" vertical="center" shrinkToFit="1"/>
      <protection/>
    </xf>
    <xf numFmtId="38" fontId="19" fillId="0" borderId="25" xfId="49" applyFont="1" applyFill="1" applyBorder="1" applyAlignment="1" applyProtection="1">
      <alignment horizontal="right" vertical="center" shrinkToFit="1"/>
      <protection/>
    </xf>
    <xf numFmtId="38" fontId="13" fillId="0" borderId="28" xfId="49" applyFont="1" applyFill="1" applyBorder="1" applyAlignment="1" applyProtection="1">
      <alignment horizontal="right"/>
      <protection/>
    </xf>
    <xf numFmtId="38" fontId="13" fillId="0" borderId="25" xfId="49" applyFont="1" applyFill="1" applyBorder="1" applyAlignment="1" applyProtection="1">
      <alignment horizontal="right"/>
      <protection/>
    </xf>
    <xf numFmtId="38" fontId="9" fillId="0" borderId="121" xfId="49" applyFont="1" applyFill="1" applyBorder="1" applyAlignment="1" applyProtection="1">
      <alignment horizontal="right"/>
      <protection/>
    </xf>
    <xf numFmtId="38" fontId="9" fillId="0" borderId="16" xfId="49" applyFont="1" applyFill="1" applyBorder="1" applyAlignment="1" applyProtection="1">
      <alignment horizontal="right"/>
      <protection/>
    </xf>
    <xf numFmtId="38" fontId="9" fillId="0" borderId="17" xfId="49" applyFont="1" applyFill="1" applyBorder="1" applyAlignment="1" applyProtection="1">
      <alignment horizontal="right"/>
      <protection/>
    </xf>
    <xf numFmtId="38" fontId="13" fillId="0" borderId="139" xfId="49" applyFont="1" applyFill="1" applyBorder="1" applyAlignment="1" applyProtection="1">
      <alignment horizontal="right"/>
      <protection/>
    </xf>
    <xf numFmtId="38" fontId="13" fillId="0" borderId="140" xfId="49" applyFont="1" applyFill="1" applyBorder="1" applyAlignment="1" applyProtection="1">
      <alignment horizontal="right"/>
      <protection/>
    </xf>
    <xf numFmtId="38" fontId="13" fillId="0" borderId="205" xfId="49" applyFont="1" applyFill="1" applyBorder="1" applyAlignment="1" applyProtection="1">
      <alignment horizontal="right"/>
      <protection/>
    </xf>
    <xf numFmtId="0" fontId="14" fillId="0" borderId="118" xfId="0" applyFont="1" applyFill="1" applyBorder="1" applyAlignment="1" applyProtection="1">
      <alignment horizontal="center" vertical="center" shrinkToFit="1"/>
      <protection/>
    </xf>
    <xf numFmtId="0" fontId="14" fillId="0" borderId="0" xfId="0" applyFont="1" applyFill="1" applyBorder="1" applyAlignment="1" applyProtection="1">
      <alignment horizontal="center" vertical="center" shrinkToFit="1"/>
      <protection/>
    </xf>
    <xf numFmtId="38" fontId="19" fillId="0" borderId="91" xfId="49" applyFont="1" applyFill="1" applyBorder="1" applyAlignment="1" applyProtection="1">
      <alignment horizontal="right" shrinkToFit="1"/>
      <protection/>
    </xf>
    <xf numFmtId="38" fontId="19" fillId="0" borderId="25" xfId="49" applyFont="1" applyFill="1" applyBorder="1" applyAlignment="1" applyProtection="1">
      <alignment horizontal="right" shrinkToFit="1"/>
      <protection/>
    </xf>
    <xf numFmtId="38" fontId="19" fillId="0" borderId="206" xfId="49" applyFont="1" applyFill="1" applyBorder="1" applyAlignment="1" applyProtection="1">
      <alignment horizontal="right" shrinkToFit="1"/>
      <protection/>
    </xf>
    <xf numFmtId="38" fontId="19" fillId="0" borderId="63" xfId="49" applyFont="1" applyFill="1" applyBorder="1" applyAlignment="1" applyProtection="1">
      <alignment horizontal="right" shrinkToFit="1"/>
      <protection/>
    </xf>
    <xf numFmtId="38" fontId="13" fillId="0" borderId="86" xfId="49" applyFont="1" applyFill="1" applyBorder="1" applyAlignment="1" applyProtection="1">
      <alignment horizontal="right"/>
      <protection/>
    </xf>
    <xf numFmtId="38" fontId="13" fillId="0" borderId="63" xfId="49" applyFont="1" applyFill="1" applyBorder="1" applyAlignment="1" applyProtection="1">
      <alignment horizontal="right"/>
      <protection/>
    </xf>
    <xf numFmtId="38" fontId="13" fillId="0" borderId="207" xfId="49" applyFont="1" applyFill="1" applyBorder="1" applyAlignment="1" applyProtection="1">
      <alignment horizontal="right"/>
      <protection/>
    </xf>
    <xf numFmtId="38" fontId="13" fillId="0" borderId="63" xfId="49" applyFont="1" applyFill="1" applyBorder="1" applyAlignment="1" applyProtection="1">
      <alignment horizontal="right"/>
      <protection/>
    </xf>
    <xf numFmtId="38" fontId="13" fillId="0" borderId="88" xfId="49" applyFont="1" applyFill="1" applyBorder="1" applyAlignment="1" applyProtection="1">
      <alignment horizontal="right"/>
      <protection/>
    </xf>
    <xf numFmtId="0" fontId="2" fillId="35" borderId="188" xfId="0" applyFont="1" applyFill="1" applyBorder="1" applyAlignment="1" applyProtection="1">
      <alignment horizontal="center" vertical="center"/>
      <protection/>
    </xf>
    <xf numFmtId="0" fontId="15" fillId="0" borderId="183" xfId="0" applyFont="1" applyFill="1" applyBorder="1" applyAlignment="1" applyProtection="1">
      <alignment horizontal="distributed" vertical="center"/>
      <protection/>
    </xf>
    <xf numFmtId="0" fontId="15" fillId="0" borderId="184" xfId="0" applyFont="1" applyFill="1" applyBorder="1" applyAlignment="1" applyProtection="1">
      <alignment horizontal="distributed" vertical="center"/>
      <protection/>
    </xf>
    <xf numFmtId="0" fontId="15" fillId="0" borderId="185" xfId="0" applyFont="1" applyFill="1" applyBorder="1" applyAlignment="1" applyProtection="1">
      <alignment horizontal="distributed" vertical="center"/>
      <protection/>
    </xf>
    <xf numFmtId="0" fontId="12" fillId="0" borderId="186" xfId="0" applyFont="1" applyFill="1" applyBorder="1" applyAlignment="1" applyProtection="1">
      <alignment vertical="center"/>
      <protection/>
    </xf>
    <xf numFmtId="0" fontId="12" fillId="0" borderId="184" xfId="0" applyFont="1" applyFill="1" applyBorder="1" applyAlignment="1" applyProtection="1">
      <alignment vertical="center"/>
      <protection/>
    </xf>
    <xf numFmtId="0" fontId="12" fillId="0" borderId="187" xfId="0" applyFont="1" applyFill="1" applyBorder="1" applyAlignment="1" applyProtection="1">
      <alignment vertical="center"/>
      <protection/>
    </xf>
    <xf numFmtId="0" fontId="12" fillId="0" borderId="54" xfId="0" applyFont="1" applyFill="1" applyBorder="1" applyAlignment="1" applyProtection="1">
      <alignment horizontal="left" vertical="center"/>
      <protection/>
    </xf>
    <xf numFmtId="0" fontId="12" fillId="0" borderId="51" xfId="0" applyFont="1" applyFill="1" applyBorder="1" applyAlignment="1" applyProtection="1">
      <alignment horizontal="left" vertical="center"/>
      <protection/>
    </xf>
    <xf numFmtId="0" fontId="12" fillId="0" borderId="52" xfId="0" applyFont="1" applyFill="1" applyBorder="1" applyAlignment="1" applyProtection="1">
      <alignment horizontal="left" vertical="center"/>
      <protection/>
    </xf>
    <xf numFmtId="38" fontId="21" fillId="0" borderId="155" xfId="49" applyFont="1" applyFill="1" applyBorder="1" applyAlignment="1" applyProtection="1">
      <alignment horizontal="right" vertical="center" shrinkToFit="1"/>
      <protection/>
    </xf>
    <xf numFmtId="38" fontId="21" fillId="0" borderId="161" xfId="49" applyFont="1" applyFill="1" applyBorder="1" applyAlignment="1" applyProtection="1">
      <alignment horizontal="right" vertical="center" shrinkToFit="1"/>
      <protection/>
    </xf>
    <xf numFmtId="0" fontId="14" fillId="0" borderId="208" xfId="0" applyFont="1" applyFill="1" applyBorder="1" applyAlignment="1" applyProtection="1">
      <alignment horizontal="center" vertical="center" shrinkToFit="1"/>
      <protection/>
    </xf>
    <xf numFmtId="0" fontId="14" fillId="0" borderId="157" xfId="0" applyFont="1" applyFill="1" applyBorder="1" applyAlignment="1" applyProtection="1">
      <alignment horizontal="center" vertical="center" shrinkToFit="1"/>
      <protection/>
    </xf>
    <xf numFmtId="0" fontId="14" fillId="0" borderId="42" xfId="0" applyFont="1" applyFill="1" applyBorder="1" applyAlignment="1" applyProtection="1">
      <alignment horizontal="center" vertical="center" shrinkToFit="1"/>
      <protection/>
    </xf>
    <xf numFmtId="0" fontId="14" fillId="0" borderId="162" xfId="0" applyFont="1" applyFill="1" applyBorder="1" applyAlignment="1" applyProtection="1">
      <alignment horizontal="center" vertical="center" shrinkToFit="1"/>
      <protection/>
    </xf>
    <xf numFmtId="0" fontId="14" fillId="0" borderId="190" xfId="0" applyFont="1" applyFill="1" applyBorder="1" applyAlignment="1" applyProtection="1">
      <alignment horizontal="right" vertical="center" shrinkToFit="1"/>
      <protection/>
    </xf>
    <xf numFmtId="0" fontId="2" fillId="35" borderId="188" xfId="0" applyFont="1" applyFill="1" applyBorder="1" applyAlignment="1" applyProtection="1">
      <alignment/>
      <protection/>
    </xf>
    <xf numFmtId="0" fontId="23" fillId="35" borderId="188" xfId="0" applyFont="1" applyFill="1" applyBorder="1" applyAlignment="1" applyProtection="1">
      <alignment horizontal="left" vertical="center"/>
      <protection/>
    </xf>
    <xf numFmtId="0" fontId="23" fillId="35" borderId="189" xfId="0" applyFont="1" applyFill="1" applyBorder="1" applyAlignment="1" applyProtection="1">
      <alignment horizontal="left" vertical="center"/>
      <protection/>
    </xf>
    <xf numFmtId="0" fontId="2" fillId="35" borderId="189" xfId="0" applyFont="1" applyFill="1" applyBorder="1" applyAlignment="1" applyProtection="1">
      <alignment horizontal="center" vertical="center"/>
      <protection/>
    </xf>
    <xf numFmtId="0" fontId="27" fillId="0" borderId="209" xfId="62" applyFont="1" applyFill="1" applyBorder="1" applyProtection="1">
      <alignment/>
      <protection/>
    </xf>
    <xf numFmtId="0" fontId="27" fillId="0" borderId="210" xfId="62" applyFont="1" applyFill="1" applyBorder="1" applyProtection="1">
      <alignment/>
      <protection/>
    </xf>
    <xf numFmtId="0" fontId="27" fillId="0" borderId="211" xfId="62" applyFont="1" applyFill="1" applyBorder="1" applyProtection="1">
      <alignment/>
      <protection/>
    </xf>
    <xf numFmtId="0" fontId="27" fillId="0" borderId="89" xfId="62" applyFont="1" applyFill="1" applyBorder="1" applyProtection="1">
      <alignment/>
      <protection/>
    </xf>
    <xf numFmtId="0" fontId="27" fillId="0" borderId="0" xfId="62" applyFont="1" applyFill="1" applyBorder="1" applyProtection="1">
      <alignment/>
      <protection/>
    </xf>
    <xf numFmtId="0" fontId="27" fillId="0" borderId="90" xfId="62" applyFont="1" applyFill="1" applyBorder="1" applyProtection="1">
      <alignment/>
      <protection/>
    </xf>
    <xf numFmtId="0" fontId="27" fillId="0" borderId="212" xfId="62" applyFont="1" applyFill="1" applyBorder="1" applyProtection="1">
      <alignment/>
      <protection/>
    </xf>
    <xf numFmtId="0" fontId="27" fillId="0" borderId="64" xfId="62" applyFont="1" applyFill="1" applyBorder="1" applyProtection="1">
      <alignment/>
      <protection/>
    </xf>
    <xf numFmtId="0" fontId="27" fillId="0" borderId="213" xfId="62" applyFont="1" applyFill="1" applyBorder="1" applyProtection="1">
      <alignment/>
      <protection/>
    </xf>
    <xf numFmtId="0" fontId="36" fillId="0" borderId="84" xfId="62" applyFont="1" applyBorder="1" applyAlignment="1" applyProtection="1">
      <alignment horizontal="right" vertical="top"/>
      <protection/>
    </xf>
    <xf numFmtId="0" fontId="36" fillId="0" borderId="214" xfId="62" applyFont="1" applyBorder="1" applyAlignment="1" applyProtection="1">
      <alignment horizontal="right" vertical="top"/>
      <protection/>
    </xf>
    <xf numFmtId="0" fontId="28" fillId="0" borderId="215" xfId="62" applyFont="1" applyBorder="1" applyAlignment="1" applyProtection="1">
      <alignment horizontal="center" vertical="center"/>
      <protection/>
    </xf>
    <xf numFmtId="0" fontId="28" fillId="0" borderId="216" xfId="62" applyFont="1" applyBorder="1" applyAlignment="1" applyProtection="1">
      <alignment horizontal="center" vertical="center"/>
      <protection/>
    </xf>
    <xf numFmtId="0" fontId="28" fillId="0" borderId="217" xfId="62" applyFont="1" applyBorder="1" applyAlignment="1" applyProtection="1">
      <alignment horizontal="center" vertical="center"/>
      <protection/>
    </xf>
    <xf numFmtId="0" fontId="28" fillId="0" borderId="0" xfId="62" applyFont="1" applyBorder="1" applyAlignment="1" applyProtection="1">
      <alignment horizontal="center" vertical="center"/>
      <protection/>
    </xf>
    <xf numFmtId="177" fontId="27" fillId="0" borderId="0" xfId="62" applyNumberFormat="1" applyFont="1" applyFill="1" applyBorder="1" applyAlignment="1" applyProtection="1">
      <alignment horizontal="center"/>
      <protection/>
    </xf>
    <xf numFmtId="177" fontId="27" fillId="0" borderId="72" xfId="62" applyNumberFormat="1" applyFont="1" applyFill="1" applyBorder="1" applyAlignment="1" applyProtection="1">
      <alignment horizontal="center"/>
      <protection/>
    </xf>
    <xf numFmtId="0" fontId="29" fillId="0" borderId="0" xfId="62" applyFont="1" applyFill="1" applyBorder="1" applyAlignment="1" applyProtection="1">
      <alignment horizontal="center" vertical="center"/>
      <protection/>
    </xf>
    <xf numFmtId="0" fontId="81" fillId="0" borderId="0" xfId="62" applyFont="1" applyBorder="1" applyAlignment="1" applyProtection="1">
      <alignment horizontal="distributed" vertical="center"/>
      <protection/>
    </xf>
    <xf numFmtId="0" fontId="9" fillId="0" borderId="72" xfId="62" applyFont="1" applyFill="1" applyBorder="1" applyAlignment="1" applyProtection="1">
      <alignment horizontal="center"/>
      <protection/>
    </xf>
    <xf numFmtId="0" fontId="27" fillId="0" borderId="218" xfId="62" applyFont="1" applyFill="1" applyBorder="1" applyProtection="1">
      <alignment/>
      <protection/>
    </xf>
    <xf numFmtId="0" fontId="27" fillId="0" borderId="219" xfId="62" applyFont="1" applyFill="1" applyBorder="1" applyProtection="1">
      <alignment/>
      <protection/>
    </xf>
    <xf numFmtId="0" fontId="27" fillId="0" borderId="220" xfId="62" applyFont="1" applyFill="1" applyBorder="1" applyProtection="1">
      <alignment/>
      <protection/>
    </xf>
    <xf numFmtId="0" fontId="27" fillId="0" borderId="72" xfId="62" applyFont="1" applyBorder="1" applyAlignment="1" applyProtection="1">
      <alignment horizontal="center"/>
      <protection/>
    </xf>
    <xf numFmtId="0" fontId="13" fillId="33" borderId="64" xfId="62" applyFont="1" applyFill="1" applyBorder="1" applyAlignment="1" applyProtection="1">
      <alignment horizontal="center"/>
      <protection locked="0"/>
    </xf>
    <xf numFmtId="0" fontId="95" fillId="0" borderId="49" xfId="62" applyFont="1" applyBorder="1" applyAlignment="1" applyProtection="1">
      <alignment horizontal="center" vertical="center"/>
      <protection/>
    </xf>
    <xf numFmtId="0" fontId="5" fillId="33" borderId="49" xfId="62" applyFont="1" applyFill="1" applyBorder="1" applyAlignment="1" applyProtection="1">
      <alignment horizontal="center" vertical="center"/>
      <protection/>
    </xf>
    <xf numFmtId="0" fontId="101" fillId="33" borderId="221" xfId="62" applyFont="1" applyFill="1" applyBorder="1" applyAlignment="1" applyProtection="1">
      <alignment horizontal="distributed" vertical="center"/>
      <protection locked="0"/>
    </xf>
    <xf numFmtId="0" fontId="101" fillId="33" borderId="222" xfId="62" applyFont="1" applyFill="1" applyBorder="1" applyAlignment="1" applyProtection="1">
      <alignment horizontal="distributed" vertical="center"/>
      <protection locked="0"/>
    </xf>
    <xf numFmtId="0" fontId="96" fillId="0" borderId="0" xfId="62" applyFont="1" applyBorder="1" applyAlignment="1" applyProtection="1">
      <alignment horizontal="center" vertical="center"/>
      <protection/>
    </xf>
    <xf numFmtId="0" fontId="27" fillId="0" borderId="0" xfId="62" applyFont="1" applyBorder="1" applyAlignment="1" applyProtection="1">
      <alignment horizontal="distributed"/>
      <protection/>
    </xf>
    <xf numFmtId="0" fontId="27" fillId="0" borderId="72" xfId="62" applyFont="1" applyBorder="1" applyAlignment="1" applyProtection="1">
      <alignment horizontal="distributed"/>
      <protection/>
    </xf>
    <xf numFmtId="0" fontId="30" fillId="0" borderId="67" xfId="62" applyFont="1" applyBorder="1" applyAlignment="1" applyProtection="1">
      <alignment horizontal="center" vertical="center"/>
      <protection/>
    </xf>
    <xf numFmtId="0" fontId="30" fillId="0" borderId="68" xfId="62" applyFont="1" applyBorder="1" applyAlignment="1" applyProtection="1">
      <alignment horizontal="center" vertical="center"/>
      <protection/>
    </xf>
    <xf numFmtId="0" fontId="30" fillId="0" borderId="69" xfId="62" applyFont="1" applyBorder="1" applyAlignment="1" applyProtection="1">
      <alignment horizontal="center" vertical="center"/>
      <protection/>
    </xf>
    <xf numFmtId="0" fontId="30" fillId="0" borderId="70" xfId="62" applyFont="1" applyBorder="1" applyAlignment="1" applyProtection="1">
      <alignment horizontal="center" vertical="center"/>
      <protection/>
    </xf>
    <xf numFmtId="0" fontId="30" fillId="0" borderId="0" xfId="62" applyFont="1" applyBorder="1" applyAlignment="1" applyProtection="1">
      <alignment horizontal="center" vertical="center"/>
      <protection/>
    </xf>
    <xf numFmtId="0" fontId="30" fillId="0" borderId="71" xfId="62" applyFont="1" applyBorder="1" applyAlignment="1" applyProtection="1">
      <alignment horizontal="center" vertical="center"/>
      <protection/>
    </xf>
    <xf numFmtId="0" fontId="30" fillId="0" borderId="73" xfId="62" applyFont="1" applyBorder="1" applyAlignment="1" applyProtection="1">
      <alignment horizontal="center" vertical="center"/>
      <protection/>
    </xf>
    <xf numFmtId="0" fontId="30" fillId="0" borderId="74" xfId="62" applyFont="1" applyBorder="1" applyAlignment="1" applyProtection="1">
      <alignment horizontal="center" vertical="center"/>
      <protection/>
    </xf>
    <xf numFmtId="0" fontId="30" fillId="0" borderId="75" xfId="62" applyFont="1" applyBorder="1" applyAlignment="1" applyProtection="1">
      <alignment horizontal="center" vertical="center"/>
      <protection/>
    </xf>
    <xf numFmtId="0" fontId="13" fillId="0" borderId="67" xfId="62" applyFont="1" applyBorder="1" applyAlignment="1" applyProtection="1">
      <alignment horizontal="center" vertical="center"/>
      <protection/>
    </xf>
    <xf numFmtId="0" fontId="13" fillId="0" borderId="69" xfId="62" applyFont="1" applyBorder="1" applyAlignment="1" applyProtection="1">
      <alignment horizontal="center" vertical="center"/>
      <protection/>
    </xf>
    <xf numFmtId="0" fontId="13" fillId="0" borderId="70" xfId="62" applyFont="1" applyBorder="1" applyAlignment="1" applyProtection="1">
      <alignment horizontal="center" vertical="center"/>
      <protection/>
    </xf>
    <xf numFmtId="0" fontId="13" fillId="0" borderId="71" xfId="62" applyFont="1" applyBorder="1" applyAlignment="1" applyProtection="1">
      <alignment horizontal="center" vertical="center"/>
      <protection/>
    </xf>
    <xf numFmtId="0" fontId="13" fillId="0" borderId="73" xfId="62" applyFont="1" applyBorder="1" applyAlignment="1" applyProtection="1">
      <alignment horizontal="center" vertical="center"/>
      <protection/>
    </xf>
    <xf numFmtId="0" fontId="13" fillId="0" borderId="75" xfId="62" applyFont="1" applyBorder="1" applyAlignment="1" applyProtection="1">
      <alignment horizontal="center" vertical="center"/>
      <protection/>
    </xf>
    <xf numFmtId="0" fontId="27" fillId="0" borderId="0" xfId="62" applyFont="1" applyFill="1" applyBorder="1" applyAlignment="1" applyProtection="1">
      <alignment horizontal="distributed"/>
      <protection/>
    </xf>
    <xf numFmtId="0" fontId="27" fillId="0" borderId="72" xfId="62" applyFont="1" applyFill="1" applyBorder="1" applyAlignment="1" applyProtection="1">
      <alignment horizontal="distributed"/>
      <protection/>
    </xf>
    <xf numFmtId="0" fontId="9" fillId="0" borderId="0" xfId="62" applyFont="1" applyFill="1" applyBorder="1" applyAlignment="1" applyProtection="1">
      <alignment horizontal="center"/>
      <protection/>
    </xf>
    <xf numFmtId="0" fontId="31" fillId="0" borderId="0" xfId="62" applyFont="1" applyBorder="1" applyAlignment="1" applyProtection="1">
      <alignment horizontal="center" vertical="center"/>
      <protection/>
    </xf>
    <xf numFmtId="0" fontId="31" fillId="0" borderId="65" xfId="62" applyFont="1" applyBorder="1" applyAlignment="1" applyProtection="1">
      <alignment horizontal="center" vertical="center"/>
      <protection/>
    </xf>
    <xf numFmtId="0" fontId="27" fillId="0" borderId="72" xfId="62" applyFont="1" applyFill="1" applyBorder="1" applyAlignment="1" applyProtection="1">
      <alignment horizontal="center"/>
      <protection/>
    </xf>
    <xf numFmtId="0" fontId="13" fillId="0" borderId="72" xfId="62" applyFont="1" applyFill="1" applyBorder="1" applyAlignment="1" applyProtection="1">
      <alignment horizontal="center"/>
      <protection/>
    </xf>
    <xf numFmtId="177" fontId="27" fillId="0" borderId="0" xfId="62" applyNumberFormat="1" applyFont="1" applyFill="1" applyBorder="1" applyAlignment="1" applyProtection="1">
      <alignment horizontal="distributed"/>
      <protection/>
    </xf>
    <xf numFmtId="177" fontId="27" fillId="0" borderId="72" xfId="62" applyNumberFormat="1" applyFont="1" applyFill="1" applyBorder="1" applyAlignment="1" applyProtection="1">
      <alignment horizontal="distributed"/>
      <protection/>
    </xf>
    <xf numFmtId="0" fontId="9" fillId="33" borderId="0" xfId="62" applyFont="1" applyFill="1" applyBorder="1" applyAlignment="1" applyProtection="1">
      <alignment horizontal="center"/>
      <protection locked="0"/>
    </xf>
    <xf numFmtId="0" fontId="9" fillId="33" borderId="72" xfId="62" applyFont="1" applyFill="1" applyBorder="1" applyAlignment="1" applyProtection="1">
      <alignment horizontal="center"/>
      <protection locked="0"/>
    </xf>
    <xf numFmtId="0" fontId="9" fillId="33" borderId="0" xfId="62" applyNumberFormat="1" applyFont="1" applyFill="1" applyBorder="1" applyAlignment="1" applyProtection="1">
      <alignment horizontal="center"/>
      <protection locked="0"/>
    </xf>
    <xf numFmtId="0" fontId="9" fillId="33" borderId="72" xfId="62" applyNumberFormat="1" applyFont="1" applyFill="1" applyBorder="1" applyAlignment="1" applyProtection="1">
      <alignment horizontal="center"/>
      <protection locked="0"/>
    </xf>
    <xf numFmtId="0" fontId="14" fillId="0" borderId="0" xfId="62" applyFont="1" applyFill="1" applyBorder="1" applyAlignment="1" applyProtection="1">
      <alignment horizontal="distributed"/>
      <protection/>
    </xf>
    <xf numFmtId="177" fontId="27" fillId="0" borderId="0" xfId="62" applyNumberFormat="1" applyFont="1" applyFill="1" applyBorder="1" applyAlignment="1" applyProtection="1">
      <alignment horizontal="left"/>
      <protection/>
    </xf>
    <xf numFmtId="177" fontId="27" fillId="0" borderId="72" xfId="62" applyNumberFormat="1" applyFont="1" applyFill="1" applyBorder="1" applyAlignment="1" applyProtection="1">
      <alignment horizontal="left"/>
      <protection/>
    </xf>
    <xf numFmtId="177" fontId="27" fillId="0" borderId="0" xfId="62" applyNumberFormat="1" applyFont="1" applyFill="1" applyBorder="1" applyAlignment="1" applyProtection="1">
      <alignment horizontal="right"/>
      <protection/>
    </xf>
    <xf numFmtId="177" fontId="27" fillId="0" borderId="72" xfId="62" applyNumberFormat="1" applyFont="1" applyFill="1" applyBorder="1" applyAlignment="1" applyProtection="1">
      <alignment horizontal="right"/>
      <protection/>
    </xf>
    <xf numFmtId="0" fontId="9" fillId="0" borderId="0" xfId="62" applyNumberFormat="1" applyFont="1" applyFill="1" applyBorder="1" applyAlignment="1" applyProtection="1">
      <alignment horizontal="center"/>
      <protection/>
    </xf>
    <xf numFmtId="0" fontId="9" fillId="0" borderId="72" xfId="62" applyNumberFormat="1" applyFont="1" applyFill="1" applyBorder="1" applyAlignment="1" applyProtection="1">
      <alignment horizontal="center"/>
      <protection/>
    </xf>
    <xf numFmtId="0" fontId="27" fillId="0" borderId="0" xfId="62" applyFont="1" applyBorder="1" applyAlignment="1" applyProtection="1">
      <alignment horizontal="center"/>
      <protection/>
    </xf>
    <xf numFmtId="0" fontId="9" fillId="0" borderId="0" xfId="62" applyFont="1" applyFill="1" applyBorder="1" applyAlignment="1" applyProtection="1">
      <alignment horizontal="left"/>
      <protection locked="0"/>
    </xf>
    <xf numFmtId="0" fontId="9" fillId="0" borderId="72" xfId="62" applyFont="1" applyFill="1" applyBorder="1" applyAlignment="1" applyProtection="1">
      <alignment horizontal="left"/>
      <protection locked="0"/>
    </xf>
    <xf numFmtId="0" fontId="27" fillId="0" borderId="0" xfId="62" applyFont="1" applyBorder="1" applyAlignment="1" applyProtection="1">
      <alignment horizontal="left"/>
      <protection/>
    </xf>
    <xf numFmtId="0" fontId="27" fillId="0" borderId="72" xfId="62" applyFont="1" applyBorder="1" applyAlignment="1" applyProtection="1">
      <alignment horizontal="left"/>
      <protection/>
    </xf>
    <xf numFmtId="0" fontId="30" fillId="0" borderId="67" xfId="62" applyFont="1" applyFill="1" applyBorder="1" applyAlignment="1" applyProtection="1">
      <alignment horizontal="center" vertical="center"/>
      <protection/>
    </xf>
    <xf numFmtId="0" fontId="30" fillId="0" borderId="68" xfId="62" applyFont="1" applyFill="1" applyBorder="1" applyAlignment="1" applyProtection="1">
      <alignment horizontal="center" vertical="center"/>
      <protection/>
    </xf>
    <xf numFmtId="0" fontId="30" fillId="0" borderId="69" xfId="62" applyFont="1" applyFill="1" applyBorder="1" applyAlignment="1" applyProtection="1">
      <alignment horizontal="center" vertical="center"/>
      <protection/>
    </xf>
    <xf numFmtId="0" fontId="30" fillId="0" borderId="70" xfId="62" applyFont="1" applyFill="1" applyBorder="1" applyAlignment="1" applyProtection="1">
      <alignment horizontal="center" vertical="center"/>
      <protection/>
    </xf>
    <xf numFmtId="0" fontId="30" fillId="0" borderId="0" xfId="62" applyFont="1" applyFill="1" applyBorder="1" applyAlignment="1" applyProtection="1">
      <alignment horizontal="center" vertical="center"/>
      <protection/>
    </xf>
    <xf numFmtId="0" fontId="30" fillId="0" borderId="71" xfId="62" applyFont="1" applyFill="1" applyBorder="1" applyAlignment="1" applyProtection="1">
      <alignment horizontal="center" vertical="center"/>
      <protection/>
    </xf>
    <xf numFmtId="0" fontId="30" fillId="0" borderId="73" xfId="62" applyFont="1" applyFill="1" applyBorder="1" applyAlignment="1" applyProtection="1">
      <alignment horizontal="center" vertical="center"/>
      <protection/>
    </xf>
    <xf numFmtId="0" fontId="30" fillId="0" borderId="74" xfId="62" applyFont="1" applyFill="1" applyBorder="1" applyAlignment="1" applyProtection="1">
      <alignment horizontal="center" vertical="center"/>
      <protection/>
    </xf>
    <xf numFmtId="0" fontId="30" fillId="0" borderId="75" xfId="62" applyFont="1" applyFill="1" applyBorder="1" applyAlignment="1" applyProtection="1">
      <alignment horizontal="center" vertical="center"/>
      <protection/>
    </xf>
    <xf numFmtId="0" fontId="13" fillId="0" borderId="67" xfId="62" applyFont="1" applyFill="1" applyBorder="1" applyAlignment="1" applyProtection="1">
      <alignment horizontal="center" vertical="center"/>
      <protection/>
    </xf>
    <xf numFmtId="0" fontId="13" fillId="0" borderId="69" xfId="62" applyFont="1" applyFill="1" applyBorder="1" applyAlignment="1" applyProtection="1">
      <alignment horizontal="center" vertical="center"/>
      <protection/>
    </xf>
    <xf numFmtId="0" fontId="13" fillId="0" borderId="70" xfId="62" applyFont="1" applyFill="1" applyBorder="1" applyAlignment="1" applyProtection="1">
      <alignment horizontal="center" vertical="center"/>
      <protection/>
    </xf>
    <xf numFmtId="0" fontId="13" fillId="0" borderId="71" xfId="62" applyFont="1" applyFill="1" applyBorder="1" applyAlignment="1" applyProtection="1">
      <alignment horizontal="center" vertical="center"/>
      <protection/>
    </xf>
    <xf numFmtId="0" fontId="13" fillId="0" borderId="73" xfId="62" applyFont="1" applyFill="1" applyBorder="1" applyAlignment="1" applyProtection="1">
      <alignment horizontal="center" vertical="center"/>
      <protection/>
    </xf>
    <xf numFmtId="0" fontId="13" fillId="0" borderId="75" xfId="62" applyFont="1" applyFill="1" applyBorder="1" applyAlignment="1" applyProtection="1">
      <alignment horizontal="center" vertical="center"/>
      <protection/>
    </xf>
    <xf numFmtId="0" fontId="28" fillId="0" borderId="0" xfId="62" applyFont="1" applyBorder="1" applyAlignment="1" applyProtection="1">
      <alignment horizontal="center" vertical="center" shrinkToFit="1"/>
      <protection/>
    </xf>
    <xf numFmtId="0" fontId="27" fillId="0" borderId="71" xfId="62" applyFont="1" applyBorder="1" applyAlignment="1" applyProtection="1">
      <alignment horizontal="center" vertical="center"/>
      <protection/>
    </xf>
    <xf numFmtId="0" fontId="28" fillId="0" borderId="0" xfId="62" applyFont="1" applyFill="1" applyBorder="1" applyAlignment="1" applyProtection="1">
      <alignment horizontal="center" vertical="center" shrinkToFit="1"/>
      <protection/>
    </xf>
    <xf numFmtId="0" fontId="13" fillId="33" borderId="0" xfId="62" applyFont="1" applyFill="1" applyBorder="1" applyAlignment="1" applyProtection="1">
      <alignment horizontal="center" shrinkToFit="1"/>
      <protection locked="0"/>
    </xf>
    <xf numFmtId="0" fontId="13" fillId="33" borderId="72" xfId="62" applyFont="1" applyFill="1" applyBorder="1" applyAlignment="1" applyProtection="1">
      <alignment horizontal="center" shrinkToFit="1"/>
      <protection locked="0"/>
    </xf>
    <xf numFmtId="0" fontId="28" fillId="0" borderId="0" xfId="62" applyFont="1" applyBorder="1" applyAlignment="1" applyProtection="1">
      <alignment horizontal="center"/>
      <protection/>
    </xf>
    <xf numFmtId="0" fontId="13" fillId="0" borderId="0" xfId="62" applyFont="1" applyFill="1" applyBorder="1" applyAlignment="1" applyProtection="1">
      <alignment horizontal="center" shrinkToFit="1"/>
      <protection/>
    </xf>
    <xf numFmtId="0" fontId="13" fillId="0" borderId="72" xfId="62" applyFont="1" applyFill="1" applyBorder="1" applyAlignment="1" applyProtection="1">
      <alignment horizontal="center" shrinkToFit="1"/>
      <protection/>
    </xf>
    <xf numFmtId="0" fontId="27" fillId="0" borderId="0" xfId="62" applyFont="1" applyFill="1" applyBorder="1" applyAlignment="1" applyProtection="1">
      <alignment horizontal="left"/>
      <protection/>
    </xf>
    <xf numFmtId="0" fontId="27" fillId="0" borderId="72" xfId="62" applyFont="1" applyFill="1" applyBorder="1" applyAlignment="1" applyProtection="1">
      <alignment horizontal="left"/>
      <protection/>
    </xf>
    <xf numFmtId="0" fontId="28" fillId="0" borderId="0" xfId="62" applyFont="1" applyFill="1" applyBorder="1" applyAlignment="1" applyProtection="1">
      <alignment horizontal="center"/>
      <protection/>
    </xf>
    <xf numFmtId="0" fontId="14" fillId="0" borderId="0" xfId="62" applyFont="1" applyBorder="1" applyAlignment="1" applyProtection="1">
      <alignment horizontal="distributed"/>
      <protection/>
    </xf>
    <xf numFmtId="0" fontId="31" fillId="0" borderId="0" xfId="62" applyFont="1" applyFill="1" applyBorder="1" applyAlignment="1" applyProtection="1">
      <alignment horizontal="center" vertical="center"/>
      <protection/>
    </xf>
    <xf numFmtId="0" fontId="31" fillId="0" borderId="65" xfId="62" applyFont="1" applyFill="1" applyBorder="1" applyAlignment="1" applyProtection="1">
      <alignment horizontal="center" vertical="center"/>
      <protection/>
    </xf>
    <xf numFmtId="0" fontId="10" fillId="0" borderId="83" xfId="62" applyFont="1" applyFill="1" applyBorder="1" applyAlignment="1" applyProtection="1">
      <alignment horizontal="center" shrinkToFit="1"/>
      <protection/>
    </xf>
    <xf numFmtId="0" fontId="27" fillId="0" borderId="0" xfId="62" applyFont="1" applyFill="1" applyBorder="1" applyAlignment="1" applyProtection="1">
      <alignment horizontal="center"/>
      <protection/>
    </xf>
    <xf numFmtId="0" fontId="9" fillId="0" borderId="0" xfId="62" applyFont="1" applyFill="1" applyBorder="1" applyAlignment="1" applyProtection="1">
      <alignment horizontal="left"/>
      <protection/>
    </xf>
    <xf numFmtId="0" fontId="9" fillId="0" borderId="72" xfId="62" applyFont="1" applyFill="1" applyBorder="1" applyAlignment="1" applyProtection="1">
      <alignment horizontal="left"/>
      <protection/>
    </xf>
    <xf numFmtId="0" fontId="14" fillId="0" borderId="0" xfId="62" applyFont="1" applyFill="1" applyBorder="1" applyAlignment="1" applyProtection="1">
      <alignment horizontal="distributed" vertical="center"/>
      <protection/>
    </xf>
    <xf numFmtId="0" fontId="97" fillId="0" borderId="112" xfId="62" applyFont="1" applyFill="1" applyBorder="1" applyAlignment="1" applyProtection="1">
      <alignment horizontal="distributed" vertical="center" indent="5"/>
      <protection/>
    </xf>
    <xf numFmtId="0" fontId="97" fillId="0" borderId="113" xfId="62" applyFont="1" applyFill="1" applyBorder="1" applyAlignment="1" applyProtection="1">
      <alignment horizontal="distributed" vertical="center" indent="5"/>
      <protection/>
    </xf>
    <xf numFmtId="0" fontId="97" fillId="0" borderId="114" xfId="62" applyFont="1" applyFill="1" applyBorder="1" applyAlignment="1" applyProtection="1">
      <alignment horizontal="distributed" vertical="center" indent="5"/>
      <protection/>
    </xf>
    <xf numFmtId="0" fontId="97" fillId="0" borderId="223" xfId="62" applyFont="1" applyFill="1" applyBorder="1" applyAlignment="1" applyProtection="1">
      <alignment horizontal="distributed" vertical="center" indent="5"/>
      <protection/>
    </xf>
    <xf numFmtId="0" fontId="97" fillId="0" borderId="64" xfId="62" applyFont="1" applyFill="1" applyBorder="1" applyAlignment="1" applyProtection="1">
      <alignment horizontal="distributed" vertical="center" indent="5"/>
      <protection/>
    </xf>
    <xf numFmtId="0" fontId="97" fillId="0" borderId="224" xfId="62" applyFont="1" applyFill="1" applyBorder="1" applyAlignment="1" applyProtection="1">
      <alignment horizontal="distributed" vertical="center" indent="5"/>
      <protection/>
    </xf>
    <xf numFmtId="0" fontId="34" fillId="0" borderId="225" xfId="62" applyFont="1" applyFill="1" applyBorder="1" applyAlignment="1" applyProtection="1">
      <alignment horizontal="distributed" vertical="center" indent="5"/>
      <protection/>
    </xf>
    <xf numFmtId="0" fontId="34" fillId="0" borderId="84" xfId="62" applyFont="1" applyFill="1" applyBorder="1" applyAlignment="1" applyProtection="1">
      <alignment horizontal="distributed" vertical="center" indent="5"/>
      <protection/>
    </xf>
    <xf numFmtId="0" fontId="34" fillId="0" borderId="226" xfId="62" applyFont="1" applyFill="1" applyBorder="1" applyAlignment="1" applyProtection="1">
      <alignment horizontal="distributed" vertical="center" indent="5"/>
      <protection/>
    </xf>
    <xf numFmtId="0" fontId="34" fillId="0" borderId="227" xfId="62" applyFont="1" applyFill="1" applyBorder="1" applyAlignment="1" applyProtection="1">
      <alignment horizontal="distributed" vertical="center" indent="5"/>
      <protection/>
    </xf>
    <xf numFmtId="0" fontId="34" fillId="0" borderId="64" xfId="62" applyFont="1" applyFill="1" applyBorder="1" applyAlignment="1" applyProtection="1">
      <alignment horizontal="distributed" vertical="center" indent="5"/>
      <protection/>
    </xf>
    <xf numFmtId="0" fontId="34" fillId="0" borderId="228" xfId="62" applyFont="1" applyFill="1" applyBorder="1" applyAlignment="1" applyProtection="1">
      <alignment horizontal="distributed" vertical="center" indent="5"/>
      <protection/>
    </xf>
    <xf numFmtId="0" fontId="27" fillId="0" borderId="0" xfId="62" applyFont="1" applyFill="1" applyBorder="1" applyAlignment="1" applyProtection="1">
      <alignment horizontal="left" wrapText="1"/>
      <protection/>
    </xf>
    <xf numFmtId="0" fontId="27" fillId="0" borderId="72" xfId="62" applyFont="1" applyFill="1" applyBorder="1" applyAlignment="1" applyProtection="1">
      <alignment horizontal="left" wrapText="1"/>
      <protection/>
    </xf>
    <xf numFmtId="0" fontId="27" fillId="0" borderId="71" xfId="62" applyFont="1" applyFill="1" applyBorder="1" applyAlignment="1" applyProtection="1">
      <alignment horizontal="center" vertical="center"/>
      <protection/>
    </xf>
    <xf numFmtId="0" fontId="9" fillId="0" borderId="83" xfId="62" applyFont="1" applyFill="1" applyBorder="1" applyAlignment="1" applyProtection="1">
      <alignment horizontal="center" shrinkToFit="1"/>
      <protection/>
    </xf>
    <xf numFmtId="0" fontId="27" fillId="0" borderId="83" xfId="62" applyFont="1" applyBorder="1" applyAlignment="1" applyProtection="1">
      <alignment horizontal="left"/>
      <protection/>
    </xf>
    <xf numFmtId="178" fontId="32" fillId="0" borderId="83" xfId="51" applyNumberFormat="1" applyFont="1" applyBorder="1" applyAlignment="1" applyProtection="1">
      <alignment horizontal="left" shrinkToFit="1"/>
      <protection/>
    </xf>
    <xf numFmtId="178" fontId="32" fillId="0" borderId="72" xfId="51" applyNumberFormat="1" applyFont="1" applyBorder="1" applyAlignment="1" applyProtection="1">
      <alignment horizontal="left" shrinkToFit="1"/>
      <protection/>
    </xf>
    <xf numFmtId="0" fontId="30" fillId="0" borderId="229" xfId="62" applyFont="1" applyFill="1" applyBorder="1" applyAlignment="1" applyProtection="1">
      <alignment horizontal="center" vertical="center"/>
      <protection/>
    </xf>
    <xf numFmtId="0" fontId="30" fillId="0" borderId="216" xfId="62" applyFont="1" applyFill="1" applyBorder="1" applyAlignment="1" applyProtection="1">
      <alignment horizontal="center" vertical="center"/>
      <protection/>
    </xf>
    <xf numFmtId="0" fontId="30" fillId="0" borderId="217" xfId="62" applyFont="1" applyFill="1" applyBorder="1" applyAlignment="1" applyProtection="1">
      <alignment horizontal="center" vertical="center"/>
      <protection/>
    </xf>
    <xf numFmtId="0" fontId="30" fillId="0" borderId="215" xfId="62" applyFont="1" applyFill="1" applyBorder="1" applyAlignment="1" applyProtection="1">
      <alignment horizontal="center" vertical="center"/>
      <protection/>
    </xf>
    <xf numFmtId="0" fontId="30" fillId="0" borderId="230" xfId="62" applyFont="1" applyFill="1" applyBorder="1" applyAlignment="1" applyProtection="1">
      <alignment horizontal="center" vertical="center"/>
      <protection/>
    </xf>
    <xf numFmtId="0" fontId="30" fillId="0" borderId="230" xfId="62" applyFont="1" applyFill="1" applyBorder="1" applyAlignment="1" applyProtection="1">
      <alignment horizontal="center" vertical="center" shrinkToFit="1"/>
      <protection/>
    </xf>
    <xf numFmtId="0" fontId="27" fillId="0" borderId="83" xfId="62" applyFont="1" applyFill="1" applyBorder="1" applyAlignment="1" applyProtection="1">
      <alignment horizontal="left"/>
      <protection/>
    </xf>
    <xf numFmtId="178" fontId="32" fillId="0" borderId="0" xfId="51" applyNumberFormat="1" applyFont="1" applyFill="1" applyBorder="1" applyAlignment="1" applyProtection="1">
      <alignment horizontal="left" shrinkToFit="1"/>
      <protection/>
    </xf>
    <xf numFmtId="178" fontId="32" fillId="0" borderId="72" xfId="51" applyNumberFormat="1" applyFont="1" applyFill="1" applyBorder="1" applyAlignment="1" applyProtection="1">
      <alignment horizontal="left" shrinkToFit="1"/>
      <protection/>
    </xf>
    <xf numFmtId="0" fontId="9" fillId="33" borderId="72" xfId="62" applyFont="1" applyFill="1" applyBorder="1" applyAlignment="1" applyProtection="1">
      <alignment horizontal="center" shrinkToFit="1"/>
      <protection locked="0"/>
    </xf>
    <xf numFmtId="0" fontId="9" fillId="0" borderId="72" xfId="62" applyFont="1" applyFill="1" applyBorder="1" applyAlignment="1" applyProtection="1">
      <alignment horizontal="center" shrinkToFit="1"/>
      <protection/>
    </xf>
    <xf numFmtId="0" fontId="30" fillId="0" borderId="231" xfId="62" applyFont="1" applyFill="1" applyBorder="1" applyAlignment="1" applyProtection="1">
      <alignment horizontal="center" vertical="center"/>
      <protection/>
    </xf>
    <xf numFmtId="38" fontId="19" fillId="33" borderId="232" xfId="51" applyFont="1" applyFill="1" applyBorder="1" applyAlignment="1" applyProtection="1">
      <alignment horizontal="center"/>
      <protection locked="0"/>
    </xf>
    <xf numFmtId="38" fontId="19" fillId="33" borderId="233" xfId="51" applyFont="1" applyFill="1" applyBorder="1" applyAlignment="1" applyProtection="1">
      <alignment horizontal="center"/>
      <protection locked="0"/>
    </xf>
    <xf numFmtId="38" fontId="102" fillId="0" borderId="210" xfId="51" applyFont="1" applyFill="1" applyBorder="1" applyAlignment="1" applyProtection="1">
      <alignment horizontal="center"/>
      <protection/>
    </xf>
    <xf numFmtId="38" fontId="102" fillId="0" borderId="234" xfId="51" applyFont="1" applyFill="1" applyBorder="1" applyAlignment="1" applyProtection="1">
      <alignment horizontal="center"/>
      <protection/>
    </xf>
    <xf numFmtId="0" fontId="19" fillId="33" borderId="210" xfId="51" applyNumberFormat="1" applyFont="1" applyFill="1" applyBorder="1" applyAlignment="1" applyProtection="1">
      <alignment horizontal="center"/>
      <protection locked="0"/>
    </xf>
    <xf numFmtId="0" fontId="19" fillId="33" borderId="234" xfId="51" applyNumberFormat="1" applyFont="1" applyFill="1" applyBorder="1" applyAlignment="1" applyProtection="1">
      <alignment horizontal="center"/>
      <protection locked="0"/>
    </xf>
    <xf numFmtId="0" fontId="102" fillId="0" borderId="210" xfId="51" applyNumberFormat="1" applyFont="1" applyFill="1" applyBorder="1" applyAlignment="1" applyProtection="1">
      <alignment horizontal="center"/>
      <protection/>
    </xf>
    <xf numFmtId="0" fontId="102" fillId="0" borderId="234" xfId="51" applyNumberFormat="1" applyFont="1" applyFill="1" applyBorder="1" applyAlignment="1" applyProtection="1">
      <alignment horizontal="center"/>
      <protection/>
    </xf>
    <xf numFmtId="38" fontId="19" fillId="33" borderId="211" xfId="51" applyFont="1" applyFill="1" applyBorder="1" applyAlignment="1" applyProtection="1">
      <alignment horizontal="center"/>
      <protection locked="0"/>
    </xf>
    <xf numFmtId="38" fontId="19" fillId="33" borderId="235" xfId="51" applyFont="1" applyFill="1" applyBorder="1" applyAlignment="1" applyProtection="1">
      <alignment horizontal="center"/>
      <protection locked="0"/>
    </xf>
    <xf numFmtId="0" fontId="30" fillId="0" borderId="236" xfId="62" applyFont="1" applyFill="1" applyBorder="1" applyAlignment="1" applyProtection="1">
      <alignment horizontal="center" vertical="center"/>
      <protection/>
    </xf>
    <xf numFmtId="0" fontId="30" fillId="0" borderId="237" xfId="62" applyFont="1" applyFill="1" applyBorder="1" applyAlignment="1" applyProtection="1">
      <alignment horizontal="center" vertical="center"/>
      <protection/>
    </xf>
    <xf numFmtId="38" fontId="19" fillId="0" borderId="209" xfId="51" applyFont="1" applyBorder="1" applyAlignment="1" applyProtection="1">
      <alignment horizontal="right"/>
      <protection/>
    </xf>
    <xf numFmtId="38" fontId="19" fillId="0" borderId="210" xfId="51" applyFont="1" applyBorder="1" applyAlignment="1" applyProtection="1">
      <alignment horizontal="right"/>
      <protection/>
    </xf>
    <xf numFmtId="38" fontId="19" fillId="0" borderId="211" xfId="51" applyFont="1" applyBorder="1" applyAlignment="1" applyProtection="1">
      <alignment horizontal="right"/>
      <protection/>
    </xf>
    <xf numFmtId="38" fontId="19" fillId="0" borderId="238" xfId="51" applyFont="1" applyBorder="1" applyAlignment="1" applyProtection="1">
      <alignment horizontal="right"/>
      <protection/>
    </xf>
    <xf numFmtId="38" fontId="19" fillId="0" borderId="234" xfId="51" applyFont="1" applyBorder="1" applyAlignment="1" applyProtection="1">
      <alignment horizontal="right"/>
      <protection/>
    </xf>
    <xf numFmtId="38" fontId="19" fillId="0" borderId="235" xfId="51" applyFont="1" applyBorder="1" applyAlignment="1" applyProtection="1">
      <alignment horizontal="right"/>
      <protection/>
    </xf>
    <xf numFmtId="38" fontId="19" fillId="0" borderId="239" xfId="51" applyFont="1" applyBorder="1" applyAlignment="1" applyProtection="1">
      <alignment horizontal="right"/>
      <protection/>
    </xf>
    <xf numFmtId="38" fontId="19" fillId="0" borderId="240" xfId="51" applyFont="1" applyBorder="1" applyAlignment="1" applyProtection="1">
      <alignment horizontal="right"/>
      <protection/>
    </xf>
    <xf numFmtId="38" fontId="19" fillId="0" borderId="241" xfId="51" applyFont="1" applyFill="1" applyBorder="1" applyAlignment="1" applyProtection="1">
      <alignment horizontal="center"/>
      <protection/>
    </xf>
    <xf numFmtId="38" fontId="19" fillId="0" borderId="242" xfId="51" applyFont="1" applyFill="1" applyBorder="1" applyAlignment="1" applyProtection="1">
      <alignment horizontal="center"/>
      <protection/>
    </xf>
    <xf numFmtId="38" fontId="103" fillId="0" borderId="210" xfId="51" applyFont="1" applyFill="1" applyBorder="1" applyAlignment="1" applyProtection="1">
      <alignment horizontal="center"/>
      <protection/>
    </xf>
    <xf numFmtId="38" fontId="103" fillId="0" borderId="76" xfId="51" applyFont="1" applyFill="1" applyBorder="1" applyAlignment="1" applyProtection="1">
      <alignment horizontal="center"/>
      <protection/>
    </xf>
    <xf numFmtId="0" fontId="37" fillId="0" borderId="209" xfId="62" applyFont="1" applyBorder="1" applyAlignment="1" applyProtection="1">
      <alignment horizontal="right"/>
      <protection/>
    </xf>
    <xf numFmtId="0" fontId="37" fillId="0" borderId="238" xfId="62" applyFont="1" applyBorder="1" applyAlignment="1" applyProtection="1">
      <alignment horizontal="right"/>
      <protection/>
    </xf>
    <xf numFmtId="38" fontId="19" fillId="33" borderId="210" xfId="51" applyFont="1" applyFill="1" applyBorder="1" applyAlignment="1" applyProtection="1">
      <alignment horizontal="center"/>
      <protection locked="0"/>
    </xf>
    <xf numFmtId="38" fontId="19" fillId="33" borderId="234" xfId="51" applyFont="1" applyFill="1" applyBorder="1" applyAlignment="1" applyProtection="1">
      <alignment horizontal="center"/>
      <protection locked="0"/>
    </xf>
    <xf numFmtId="0" fontId="37" fillId="0" borderId="211" xfId="62" applyFont="1" applyBorder="1" applyAlignment="1" applyProtection="1">
      <alignment horizontal="left" shrinkToFit="1"/>
      <protection/>
    </xf>
    <xf numFmtId="0" fontId="37" fillId="0" borderId="235" xfId="62" applyFont="1" applyBorder="1" applyAlignment="1" applyProtection="1">
      <alignment horizontal="left" shrinkToFit="1"/>
      <protection/>
    </xf>
    <xf numFmtId="38" fontId="19" fillId="33" borderId="209" xfId="51" applyFont="1" applyFill="1" applyBorder="1" applyAlignment="1" applyProtection="1">
      <alignment horizontal="right"/>
      <protection locked="0"/>
    </xf>
    <xf numFmtId="38" fontId="19" fillId="33" borderId="210" xfId="51" applyFont="1" applyFill="1" applyBorder="1" applyAlignment="1" applyProtection="1">
      <alignment horizontal="right"/>
      <protection locked="0"/>
    </xf>
    <xf numFmtId="38" fontId="19" fillId="33" borderId="211" xfId="51" applyFont="1" applyFill="1" applyBorder="1" applyAlignment="1" applyProtection="1">
      <alignment horizontal="right"/>
      <protection locked="0"/>
    </xf>
    <xf numFmtId="38" fontId="19" fillId="33" borderId="238" xfId="51" applyFont="1" applyFill="1" applyBorder="1" applyAlignment="1" applyProtection="1">
      <alignment horizontal="right"/>
      <protection locked="0"/>
    </xf>
    <xf numFmtId="38" fontId="19" fillId="33" borderId="234" xfId="51" applyFont="1" applyFill="1" applyBorder="1" applyAlignment="1" applyProtection="1">
      <alignment horizontal="right"/>
      <protection locked="0"/>
    </xf>
    <xf numFmtId="38" fontId="19" fillId="33" borderId="235" xfId="51" applyFont="1" applyFill="1" applyBorder="1" applyAlignment="1" applyProtection="1">
      <alignment horizontal="right"/>
      <protection locked="0"/>
    </xf>
    <xf numFmtId="179" fontId="19" fillId="33" borderId="209" xfId="51" applyNumberFormat="1" applyFont="1" applyFill="1" applyBorder="1" applyAlignment="1" applyProtection="1">
      <alignment horizontal="right"/>
      <protection locked="0"/>
    </xf>
    <xf numFmtId="179" fontId="19" fillId="33" borderId="210" xfId="51" applyNumberFormat="1" applyFont="1" applyFill="1" applyBorder="1" applyAlignment="1" applyProtection="1">
      <alignment horizontal="right"/>
      <protection locked="0"/>
    </xf>
    <xf numFmtId="179" fontId="19" fillId="33" borderId="211" xfId="51" applyNumberFormat="1" applyFont="1" applyFill="1" applyBorder="1" applyAlignment="1" applyProtection="1">
      <alignment horizontal="right"/>
      <protection locked="0"/>
    </xf>
    <xf numFmtId="179" fontId="19" fillId="33" borderId="238" xfId="51" applyNumberFormat="1" applyFont="1" applyFill="1" applyBorder="1" applyAlignment="1" applyProtection="1">
      <alignment horizontal="right"/>
      <protection locked="0"/>
    </xf>
    <xf numFmtId="179" fontId="19" fillId="33" borderId="234" xfId="51" applyNumberFormat="1" applyFont="1" applyFill="1" applyBorder="1" applyAlignment="1" applyProtection="1">
      <alignment horizontal="right"/>
      <protection locked="0"/>
    </xf>
    <xf numFmtId="179" fontId="19" fillId="33" borderId="235" xfId="51" applyNumberFormat="1" applyFont="1" applyFill="1" applyBorder="1" applyAlignment="1" applyProtection="1">
      <alignment horizontal="right"/>
      <protection locked="0"/>
    </xf>
    <xf numFmtId="38" fontId="19" fillId="0" borderId="209" xfId="51" applyFont="1" applyFill="1" applyBorder="1" applyAlignment="1" applyProtection="1">
      <alignment horizontal="right"/>
      <protection/>
    </xf>
    <xf numFmtId="38" fontId="19" fillId="0" borderId="210" xfId="51" applyFont="1" applyFill="1" applyBorder="1" applyAlignment="1" applyProtection="1">
      <alignment horizontal="right"/>
      <protection/>
    </xf>
    <xf numFmtId="38" fontId="19" fillId="0" borderId="243" xfId="51" applyFont="1" applyFill="1" applyBorder="1" applyAlignment="1" applyProtection="1">
      <alignment horizontal="right"/>
      <protection/>
    </xf>
    <xf numFmtId="38" fontId="19" fillId="0" borderId="244" xfId="51" applyFont="1" applyFill="1" applyBorder="1" applyAlignment="1" applyProtection="1">
      <alignment horizontal="right"/>
      <protection/>
    </xf>
    <xf numFmtId="38" fontId="19" fillId="0" borderId="76" xfId="51" applyFont="1" applyFill="1" applyBorder="1" applyAlignment="1" applyProtection="1">
      <alignment horizontal="right"/>
      <protection/>
    </xf>
    <xf numFmtId="38" fontId="19" fillId="0" borderId="245" xfId="51" applyFont="1" applyFill="1" applyBorder="1" applyAlignment="1" applyProtection="1">
      <alignment horizontal="right"/>
      <protection/>
    </xf>
    <xf numFmtId="38" fontId="19" fillId="0" borderId="211" xfId="51" applyFont="1" applyFill="1" applyBorder="1" applyAlignment="1" applyProtection="1">
      <alignment horizontal="right"/>
      <protection/>
    </xf>
    <xf numFmtId="38" fontId="19" fillId="0" borderId="246" xfId="51" applyFont="1" applyFill="1" applyBorder="1" applyAlignment="1" applyProtection="1">
      <alignment horizontal="right"/>
      <protection/>
    </xf>
    <xf numFmtId="0" fontId="97" fillId="0" borderId="81" xfId="62" applyFont="1" applyBorder="1" applyAlignment="1" applyProtection="1">
      <alignment horizontal="distributed" indent="5"/>
      <protection/>
    </xf>
    <xf numFmtId="0" fontId="97" fillId="0" borderId="82" xfId="62" applyFont="1" applyBorder="1" applyAlignment="1" applyProtection="1">
      <alignment horizontal="distributed" indent="5"/>
      <protection/>
    </xf>
    <xf numFmtId="0" fontId="97" fillId="0" borderId="247" xfId="62" applyFont="1" applyBorder="1" applyAlignment="1" applyProtection="1">
      <alignment horizontal="distributed" indent="5"/>
      <protection/>
    </xf>
    <xf numFmtId="0" fontId="34" fillId="0" borderId="81" xfId="62" applyFont="1" applyFill="1" applyBorder="1" applyAlignment="1" applyProtection="1">
      <alignment horizontal="distributed" indent="5"/>
      <protection/>
    </xf>
    <xf numFmtId="0" fontId="34" fillId="0" borderId="82" xfId="62" applyFont="1" applyFill="1" applyBorder="1" applyAlignment="1" applyProtection="1">
      <alignment horizontal="distributed" indent="5"/>
      <protection/>
    </xf>
    <xf numFmtId="0" fontId="34" fillId="0" borderId="247" xfId="62" applyFont="1" applyFill="1" applyBorder="1" applyAlignment="1" applyProtection="1">
      <alignment horizontal="distributed" indent="5"/>
      <protection/>
    </xf>
    <xf numFmtId="0" fontId="39" fillId="0" borderId="77" xfId="62" applyFont="1" applyBorder="1" applyAlignment="1" applyProtection="1">
      <alignment horizontal="center"/>
      <protection/>
    </xf>
    <xf numFmtId="0" fontId="39" fillId="0" borderId="78" xfId="62" applyFont="1" applyBorder="1" applyAlignment="1" applyProtection="1">
      <alignment horizontal="center"/>
      <protection/>
    </xf>
    <xf numFmtId="0" fontId="39" fillId="0" borderId="248" xfId="62" applyFont="1" applyBorder="1" applyAlignment="1" applyProtection="1">
      <alignment horizontal="center"/>
      <protection/>
    </xf>
    <xf numFmtId="0" fontId="27" fillId="0" borderId="77" xfId="62" applyFont="1" applyBorder="1" applyAlignment="1" applyProtection="1">
      <alignment horizontal="distributed" indent="1"/>
      <protection/>
    </xf>
    <xf numFmtId="0" fontId="27" fillId="0" borderId="78" xfId="62" applyFont="1" applyBorder="1" applyAlignment="1" applyProtection="1">
      <alignment horizontal="distributed" indent="1"/>
      <protection/>
    </xf>
    <xf numFmtId="0" fontId="27" fillId="0" borderId="248" xfId="62" applyFont="1" applyBorder="1" applyAlignment="1" applyProtection="1">
      <alignment horizontal="distributed" indent="1"/>
      <protection/>
    </xf>
    <xf numFmtId="0" fontId="28" fillId="34" borderId="225" xfId="62" applyFont="1" applyFill="1" applyBorder="1" applyAlignment="1" applyProtection="1">
      <alignment horizontal="distributed" vertical="center"/>
      <protection/>
    </xf>
    <xf numFmtId="0" fontId="28" fillId="34" borderId="84" xfId="62" applyFont="1" applyFill="1" applyBorder="1" applyAlignment="1" applyProtection="1">
      <alignment horizontal="distributed" vertical="center"/>
      <protection/>
    </xf>
    <xf numFmtId="0" fontId="28" fillId="34" borderId="226" xfId="62" applyFont="1" applyFill="1" applyBorder="1" applyAlignment="1" applyProtection="1">
      <alignment horizontal="distributed" vertical="center"/>
      <protection/>
    </xf>
    <xf numFmtId="0" fontId="28" fillId="34" borderId="227" xfId="62" applyFont="1" applyFill="1" applyBorder="1" applyAlignment="1" applyProtection="1">
      <alignment horizontal="distributed" vertical="center"/>
      <protection/>
    </xf>
    <xf numFmtId="0" fontId="28" fillId="34" borderId="64" xfId="62" applyFont="1" applyFill="1" applyBorder="1" applyAlignment="1" applyProtection="1">
      <alignment horizontal="distributed" vertical="center"/>
      <protection/>
    </xf>
    <xf numFmtId="0" fontId="28" fillId="34" borderId="228" xfId="62" applyFont="1" applyFill="1" applyBorder="1" applyAlignment="1" applyProtection="1">
      <alignment horizontal="distributed" vertical="center"/>
      <protection/>
    </xf>
    <xf numFmtId="0" fontId="39" fillId="0" borderId="77" xfId="62" applyFont="1" applyFill="1" applyBorder="1" applyAlignment="1" applyProtection="1">
      <alignment horizontal="center"/>
      <protection/>
    </xf>
    <xf numFmtId="0" fontId="39" fillId="0" borderId="78" xfId="62" applyFont="1" applyFill="1" applyBorder="1" applyAlignment="1" applyProtection="1">
      <alignment horizontal="center"/>
      <protection/>
    </xf>
    <xf numFmtId="0" fontId="39" fillId="0" borderId="248" xfId="62" applyFont="1" applyFill="1" applyBorder="1" applyAlignment="1" applyProtection="1">
      <alignment horizontal="center"/>
      <protection/>
    </xf>
    <xf numFmtId="0" fontId="27" fillId="0" borderId="78" xfId="62" applyFont="1" applyFill="1" applyBorder="1" applyAlignment="1" applyProtection="1">
      <alignment horizontal="distributed" indent="1"/>
      <protection/>
    </xf>
    <xf numFmtId="0" fontId="28" fillId="0" borderId="225" xfId="62" applyFont="1" applyFill="1" applyBorder="1" applyAlignment="1" applyProtection="1">
      <alignment horizontal="distributed" vertical="center"/>
      <protection/>
    </xf>
    <xf numFmtId="0" fontId="28" fillId="0" borderId="84" xfId="62" applyFont="1" applyFill="1" applyBorder="1" applyAlignment="1" applyProtection="1">
      <alignment horizontal="distributed" vertical="center"/>
      <protection/>
    </xf>
    <xf numFmtId="0" fontId="28" fillId="0" borderId="226" xfId="62" applyFont="1" applyFill="1" applyBorder="1" applyAlignment="1" applyProtection="1">
      <alignment horizontal="distributed" vertical="center"/>
      <protection/>
    </xf>
    <xf numFmtId="0" fontId="28" fillId="0" borderId="227" xfId="62" applyFont="1" applyFill="1" applyBorder="1" applyAlignment="1" applyProtection="1">
      <alignment horizontal="distributed" vertical="center"/>
      <protection/>
    </xf>
    <xf numFmtId="0" fontId="28" fillId="0" borderId="64" xfId="62" applyFont="1" applyFill="1" applyBorder="1" applyAlignment="1" applyProtection="1">
      <alignment horizontal="distributed" vertical="center"/>
      <protection/>
    </xf>
    <xf numFmtId="0" fontId="28" fillId="0" borderId="228" xfId="62" applyFont="1" applyFill="1" applyBorder="1" applyAlignment="1" applyProtection="1">
      <alignment horizontal="distributed" vertical="center"/>
      <protection/>
    </xf>
    <xf numFmtId="0" fontId="28" fillId="0" borderId="237" xfId="62" applyFont="1" applyBorder="1" applyAlignment="1" applyProtection="1">
      <alignment horizontal="center"/>
      <protection/>
    </xf>
    <xf numFmtId="0" fontId="28" fillId="0" borderId="216" xfId="62" applyFont="1" applyBorder="1" applyAlignment="1" applyProtection="1">
      <alignment horizontal="center"/>
      <protection/>
    </xf>
    <xf numFmtId="179" fontId="19" fillId="0" borderId="218" xfId="51" applyNumberFormat="1" applyFont="1" applyFill="1" applyBorder="1" applyAlignment="1" applyProtection="1">
      <alignment horizontal="right"/>
      <protection/>
    </xf>
    <xf numFmtId="179" fontId="19" fillId="0" borderId="249" xfId="51" applyNumberFormat="1" applyFont="1" applyFill="1" applyBorder="1" applyAlignment="1" applyProtection="1">
      <alignment horizontal="right"/>
      <protection/>
    </xf>
    <xf numFmtId="38" fontId="19" fillId="0" borderId="218" xfId="51" applyFont="1" applyFill="1" applyBorder="1" applyAlignment="1" applyProtection="1">
      <alignment horizontal="right"/>
      <protection/>
    </xf>
    <xf numFmtId="38" fontId="19" fillId="0" borderId="249" xfId="51" applyFont="1" applyFill="1" applyBorder="1" applyAlignment="1" applyProtection="1">
      <alignment horizontal="right"/>
      <protection/>
    </xf>
    <xf numFmtId="0" fontId="19" fillId="0" borderId="210" xfId="51" applyNumberFormat="1" applyFont="1" applyFill="1" applyBorder="1" applyAlignment="1" applyProtection="1">
      <alignment horizontal="center"/>
      <protection/>
    </xf>
    <xf numFmtId="0" fontId="19" fillId="0" borderId="76" xfId="51" applyNumberFormat="1" applyFont="1" applyFill="1" applyBorder="1" applyAlignment="1" applyProtection="1">
      <alignment horizontal="center"/>
      <protection/>
    </xf>
    <xf numFmtId="0" fontId="103" fillId="0" borderId="210" xfId="51" applyNumberFormat="1" applyFont="1" applyFill="1" applyBorder="1" applyAlignment="1" applyProtection="1">
      <alignment horizontal="center"/>
      <protection/>
    </xf>
    <xf numFmtId="0" fontId="103" fillId="0" borderId="76" xfId="51" applyNumberFormat="1" applyFont="1" applyFill="1" applyBorder="1" applyAlignment="1" applyProtection="1">
      <alignment horizontal="center"/>
      <protection/>
    </xf>
    <xf numFmtId="38" fontId="19" fillId="0" borderId="211" xfId="51" applyFont="1" applyFill="1" applyBorder="1" applyAlignment="1" applyProtection="1">
      <alignment horizontal="center"/>
      <protection/>
    </xf>
    <xf numFmtId="38" fontId="19" fillId="0" borderId="246" xfId="51" applyFont="1" applyFill="1" applyBorder="1" applyAlignment="1" applyProtection="1">
      <alignment horizontal="center"/>
      <protection/>
    </xf>
    <xf numFmtId="0" fontId="28" fillId="0" borderId="209" xfId="62" applyFont="1" applyFill="1" applyBorder="1" applyAlignment="1" applyProtection="1">
      <alignment horizontal="right"/>
      <protection/>
    </xf>
    <xf numFmtId="0" fontId="28" fillId="0" borderId="244" xfId="62" applyFont="1" applyFill="1" applyBorder="1" applyAlignment="1" applyProtection="1">
      <alignment horizontal="right"/>
      <protection/>
    </xf>
    <xf numFmtId="38" fontId="19" fillId="0" borderId="210" xfId="51" applyFont="1" applyFill="1" applyBorder="1" applyAlignment="1" applyProtection="1">
      <alignment horizontal="center"/>
      <protection/>
    </xf>
    <xf numFmtId="38" fontId="19" fillId="0" borderId="76" xfId="51" applyFont="1" applyFill="1" applyBorder="1" applyAlignment="1" applyProtection="1">
      <alignment horizontal="center"/>
      <protection/>
    </xf>
    <xf numFmtId="0" fontId="28" fillId="0" borderId="210" xfId="62" applyFont="1" applyFill="1" applyBorder="1" applyAlignment="1" applyProtection="1">
      <alignment horizontal="left" shrinkToFit="1"/>
      <protection/>
    </xf>
    <xf numFmtId="0" fontId="28" fillId="0" borderId="76" xfId="62" applyFont="1" applyFill="1" applyBorder="1" applyAlignment="1" applyProtection="1">
      <alignment horizontal="left" shrinkToFit="1"/>
      <protection/>
    </xf>
    <xf numFmtId="38" fontId="19" fillId="0" borderId="238" xfId="51" applyFont="1" applyFill="1" applyBorder="1" applyAlignment="1" applyProtection="1">
      <alignment horizontal="right"/>
      <protection/>
    </xf>
    <xf numFmtId="38" fontId="19" fillId="0" borderId="234" xfId="51" applyFont="1" applyFill="1" applyBorder="1" applyAlignment="1" applyProtection="1">
      <alignment horizontal="right"/>
      <protection/>
    </xf>
    <xf numFmtId="38" fontId="19" fillId="0" borderId="235" xfId="51" applyFont="1" applyFill="1" applyBorder="1" applyAlignment="1" applyProtection="1">
      <alignment horizontal="right"/>
      <protection/>
    </xf>
    <xf numFmtId="0" fontId="28" fillId="0" borderId="230" xfId="62" applyFont="1" applyFill="1" applyBorder="1" applyAlignment="1" applyProtection="1">
      <alignment horizontal="center"/>
      <protection/>
    </xf>
    <xf numFmtId="0" fontId="28" fillId="0" borderId="237" xfId="62" applyFont="1" applyFill="1" applyBorder="1" applyAlignment="1" applyProtection="1">
      <alignment horizontal="center"/>
      <protection/>
    </xf>
    <xf numFmtId="0" fontId="28" fillId="0" borderId="216" xfId="62" applyFont="1" applyFill="1" applyBorder="1" applyAlignment="1" applyProtection="1">
      <alignment horizontal="center"/>
      <protection/>
    </xf>
    <xf numFmtId="0" fontId="28" fillId="0" borderId="217" xfId="62" applyFont="1" applyFill="1" applyBorder="1" applyAlignment="1" applyProtection="1">
      <alignment horizontal="center"/>
      <protection/>
    </xf>
    <xf numFmtId="0" fontId="28" fillId="0" borderId="215" xfId="62" applyFont="1" applyFill="1" applyBorder="1" applyAlignment="1" applyProtection="1">
      <alignment horizontal="center"/>
      <protection/>
    </xf>
    <xf numFmtId="0" fontId="28" fillId="0" borderId="231" xfId="62" applyFont="1" applyFill="1" applyBorder="1" applyAlignment="1" applyProtection="1">
      <alignment horizontal="center"/>
      <protection/>
    </xf>
    <xf numFmtId="0" fontId="28" fillId="0" borderId="211" xfId="62" applyFont="1" applyFill="1" applyBorder="1" applyAlignment="1" applyProtection="1">
      <alignment horizontal="center"/>
      <protection/>
    </xf>
    <xf numFmtId="0" fontId="28" fillId="0" borderId="218" xfId="62" applyFont="1" applyFill="1" applyBorder="1" applyAlignment="1" applyProtection="1">
      <alignment horizontal="center"/>
      <protection/>
    </xf>
    <xf numFmtId="0" fontId="28" fillId="0" borderId="250" xfId="62" applyFont="1" applyFill="1" applyBorder="1" applyAlignment="1" applyProtection="1">
      <alignment horizontal="center"/>
      <protection/>
    </xf>
    <xf numFmtId="0" fontId="28" fillId="0" borderId="251" xfId="62" applyFont="1" applyFill="1" applyBorder="1" applyAlignment="1" applyProtection="1">
      <alignment horizontal="center"/>
      <protection/>
    </xf>
    <xf numFmtId="0" fontId="28" fillId="0" borderId="252" xfId="62" applyFont="1" applyFill="1" applyBorder="1" applyAlignment="1" applyProtection="1">
      <alignment horizontal="center"/>
      <protection/>
    </xf>
    <xf numFmtId="0" fontId="37" fillId="0" borderId="241" xfId="62" applyFont="1" applyBorder="1" applyAlignment="1" applyProtection="1">
      <alignment horizontal="center"/>
      <protection/>
    </xf>
    <xf numFmtId="0" fontId="37" fillId="0" borderId="253" xfId="62" applyFont="1" applyBorder="1" applyAlignment="1" applyProtection="1">
      <alignment horizontal="center"/>
      <protection/>
    </xf>
    <xf numFmtId="0" fontId="37" fillId="0" borderId="254" xfId="62" applyFont="1" applyBorder="1" applyAlignment="1" applyProtection="1">
      <alignment horizontal="center"/>
      <protection/>
    </xf>
    <xf numFmtId="0" fontId="37" fillId="0" borderId="211" xfId="62" applyFont="1" applyBorder="1" applyAlignment="1" applyProtection="1">
      <alignment horizontal="center"/>
      <protection/>
    </xf>
    <xf numFmtId="0" fontId="37" fillId="0" borderId="209" xfId="62" applyFont="1" applyBorder="1" applyAlignment="1" applyProtection="1">
      <alignment horizontal="center"/>
      <protection/>
    </xf>
    <xf numFmtId="0" fontId="37" fillId="0" borderId="210" xfId="62" applyFont="1" applyBorder="1" applyAlignment="1" applyProtection="1">
      <alignment horizontal="center"/>
      <protection/>
    </xf>
    <xf numFmtId="0" fontId="28" fillId="0" borderId="217" xfId="62" applyFont="1" applyBorder="1" applyAlignment="1" applyProtection="1">
      <alignment horizontal="center"/>
      <protection/>
    </xf>
    <xf numFmtId="0" fontId="28" fillId="0" borderId="215" xfId="62" applyFont="1" applyBorder="1" applyAlignment="1" applyProtection="1">
      <alignment horizontal="center"/>
      <protection/>
    </xf>
    <xf numFmtId="0" fontId="28" fillId="0" borderId="255" xfId="62" applyFont="1" applyBorder="1" applyAlignment="1" applyProtection="1">
      <alignment horizontal="center"/>
      <protection/>
    </xf>
    <xf numFmtId="0" fontId="1" fillId="33" borderId="227" xfId="62" applyNumberFormat="1" applyFont="1" applyFill="1" applyBorder="1" applyAlignment="1" applyProtection="1">
      <alignment horizontal="right"/>
      <protection locked="0"/>
    </xf>
    <xf numFmtId="0" fontId="1" fillId="33" borderId="256" xfId="62" applyNumberFormat="1" applyFont="1" applyFill="1" applyBorder="1" applyAlignment="1" applyProtection="1">
      <alignment horizontal="right"/>
      <protection locked="0"/>
    </xf>
    <xf numFmtId="0" fontId="1" fillId="33" borderId="257" xfId="62" applyNumberFormat="1" applyFont="1" applyFill="1" applyBorder="1" applyAlignment="1" applyProtection="1">
      <alignment horizontal="right"/>
      <protection locked="0"/>
    </xf>
    <xf numFmtId="0" fontId="1" fillId="33" borderId="213" xfId="62" applyNumberFormat="1" applyFont="1" applyFill="1" applyBorder="1" applyAlignment="1" applyProtection="1">
      <alignment horizontal="right"/>
      <protection locked="0"/>
    </xf>
    <xf numFmtId="0" fontId="1" fillId="33" borderId="212" xfId="62" applyFont="1" applyFill="1" applyBorder="1" applyAlignment="1" applyProtection="1">
      <alignment horizontal="left" shrinkToFit="1"/>
      <protection locked="0"/>
    </xf>
    <xf numFmtId="0" fontId="1" fillId="33" borderId="64" xfId="62" applyFont="1" applyFill="1" applyBorder="1" applyAlignment="1" applyProtection="1">
      <alignment horizontal="left" shrinkToFit="1"/>
      <protection locked="0"/>
    </xf>
    <xf numFmtId="0" fontId="1" fillId="33" borderId="213" xfId="62" applyFont="1" applyFill="1" applyBorder="1" applyAlignment="1" applyProtection="1">
      <alignment horizontal="left" shrinkToFit="1"/>
      <protection locked="0"/>
    </xf>
    <xf numFmtId="0" fontId="1" fillId="33" borderId="212" xfId="62" applyFont="1" applyFill="1" applyBorder="1" applyAlignment="1" applyProtection="1">
      <alignment horizontal="center" shrinkToFit="1"/>
      <protection locked="0"/>
    </xf>
    <xf numFmtId="0" fontId="1" fillId="33" borderId="213" xfId="62" applyFont="1" applyFill="1" applyBorder="1" applyAlignment="1" applyProtection="1">
      <alignment horizontal="center" shrinkToFit="1"/>
      <protection locked="0"/>
    </xf>
    <xf numFmtId="4" fontId="1" fillId="33" borderId="212" xfId="51" applyNumberFormat="1" applyFont="1" applyFill="1" applyBorder="1" applyAlignment="1" applyProtection="1">
      <alignment horizontal="right" shrinkToFit="1"/>
      <protection locked="0"/>
    </xf>
    <xf numFmtId="4" fontId="1" fillId="33" borderId="64" xfId="51" applyNumberFormat="1" applyFont="1" applyFill="1" applyBorder="1" applyAlignment="1" applyProtection="1">
      <alignment horizontal="right" shrinkToFit="1"/>
      <protection locked="0"/>
    </xf>
    <xf numFmtId="4" fontId="1" fillId="33" borderId="213" xfId="51" applyNumberFormat="1" applyFont="1" applyFill="1" applyBorder="1" applyAlignment="1" applyProtection="1">
      <alignment horizontal="right" shrinkToFit="1"/>
      <protection locked="0"/>
    </xf>
    <xf numFmtId="180" fontId="9" fillId="33" borderId="212" xfId="51" applyNumberFormat="1" applyFont="1" applyFill="1" applyBorder="1" applyAlignment="1" applyProtection="1">
      <alignment horizontal="right" shrinkToFit="1"/>
      <protection locked="0"/>
    </xf>
    <xf numFmtId="180" fontId="9" fillId="33" borderId="64" xfId="51" applyNumberFormat="1" applyFont="1" applyFill="1" applyBorder="1" applyAlignment="1" applyProtection="1">
      <alignment horizontal="right" shrinkToFit="1"/>
      <protection locked="0"/>
    </xf>
    <xf numFmtId="180" fontId="9" fillId="33" borderId="213" xfId="51" applyNumberFormat="1" applyFont="1" applyFill="1" applyBorder="1" applyAlignment="1" applyProtection="1">
      <alignment horizontal="right" shrinkToFit="1"/>
      <protection locked="0"/>
    </xf>
    <xf numFmtId="0" fontId="28" fillId="0" borderId="241" xfId="62" applyFont="1" applyBorder="1" applyAlignment="1" applyProtection="1">
      <alignment horizontal="center"/>
      <protection/>
    </xf>
    <xf numFmtId="0" fontId="28" fillId="0" borderId="210" xfId="62" applyFont="1" applyBorder="1" applyAlignment="1" applyProtection="1">
      <alignment horizontal="center"/>
      <protection/>
    </xf>
    <xf numFmtId="0" fontId="28" fillId="0" borderId="211" xfId="62" applyFont="1" applyBorder="1" applyAlignment="1" applyProtection="1">
      <alignment horizontal="center"/>
      <protection/>
    </xf>
    <xf numFmtId="0" fontId="28" fillId="0" borderId="209" xfId="62" applyFont="1" applyBorder="1" applyAlignment="1" applyProtection="1">
      <alignment horizontal="center"/>
      <protection/>
    </xf>
    <xf numFmtId="0" fontId="28" fillId="0" borderId="243" xfId="62" applyFont="1" applyBorder="1" applyAlignment="1" applyProtection="1">
      <alignment horizontal="center"/>
      <protection/>
    </xf>
    <xf numFmtId="0" fontId="28" fillId="34" borderId="241" xfId="62" applyFont="1" applyFill="1" applyBorder="1" applyAlignment="1" applyProtection="1">
      <alignment horizontal="center" vertical="center"/>
      <protection/>
    </xf>
    <xf numFmtId="0" fontId="28" fillId="34" borderId="210" xfId="62" applyFont="1" applyFill="1" applyBorder="1" applyAlignment="1" applyProtection="1">
      <alignment horizontal="center" vertical="center"/>
      <protection/>
    </xf>
    <xf numFmtId="0" fontId="28" fillId="34" borderId="243" xfId="62" applyFont="1" applyFill="1" applyBorder="1" applyAlignment="1" applyProtection="1">
      <alignment horizontal="center" vertical="center"/>
      <protection/>
    </xf>
    <xf numFmtId="0" fontId="28" fillId="0" borderId="209" xfId="62" applyFont="1" applyFill="1" applyBorder="1" applyAlignment="1" applyProtection="1">
      <alignment horizontal="center"/>
      <protection/>
    </xf>
    <xf numFmtId="0" fontId="28" fillId="0" borderId="210" xfId="62" applyFont="1" applyFill="1" applyBorder="1" applyAlignment="1" applyProtection="1">
      <alignment horizontal="center"/>
      <protection/>
    </xf>
    <xf numFmtId="0" fontId="28" fillId="0" borderId="243" xfId="62" applyFont="1" applyFill="1" applyBorder="1" applyAlignment="1" applyProtection="1">
      <alignment horizontal="center"/>
      <protection/>
    </xf>
    <xf numFmtId="4" fontId="27" fillId="0" borderId="209" xfId="62" applyNumberFormat="1" applyFont="1" applyFill="1" applyBorder="1" applyAlignment="1" applyProtection="1">
      <alignment horizontal="center"/>
      <protection/>
    </xf>
    <xf numFmtId="4" fontId="27" fillId="0" borderId="210" xfId="62" applyNumberFormat="1" applyFont="1" applyFill="1" applyBorder="1" applyAlignment="1" applyProtection="1">
      <alignment horizontal="center"/>
      <protection/>
    </xf>
    <xf numFmtId="4" fontId="27" fillId="0" borderId="211" xfId="62" applyNumberFormat="1" applyFont="1" applyFill="1" applyBorder="1" applyAlignment="1" applyProtection="1">
      <alignment horizontal="center"/>
      <protection/>
    </xf>
    <xf numFmtId="0" fontId="28" fillId="0" borderId="254" xfId="62" applyFont="1" applyFill="1" applyBorder="1" applyAlignment="1" applyProtection="1">
      <alignment horizontal="center"/>
      <protection/>
    </xf>
    <xf numFmtId="0" fontId="37" fillId="0" borderId="209" xfId="62" applyFont="1" applyBorder="1" applyAlignment="1" applyProtection="1">
      <alignment horizontal="center" shrinkToFit="1"/>
      <protection/>
    </xf>
    <xf numFmtId="0" fontId="37" fillId="0" borderId="210" xfId="62" applyFont="1" applyBorder="1" applyAlignment="1" applyProtection="1">
      <alignment horizontal="center" shrinkToFit="1"/>
      <protection/>
    </xf>
    <xf numFmtId="0" fontId="37" fillId="0" borderId="211" xfId="62" applyFont="1" applyBorder="1" applyAlignment="1" applyProtection="1">
      <alignment horizontal="center" shrinkToFit="1"/>
      <protection/>
    </xf>
    <xf numFmtId="4" fontId="41" fillId="0" borderId="209" xfId="62" applyNumberFormat="1" applyFont="1" applyBorder="1" applyAlignment="1" applyProtection="1">
      <alignment horizontal="center" shrinkToFit="1"/>
      <protection/>
    </xf>
    <xf numFmtId="4" fontId="41" fillId="0" borderId="210" xfId="62" applyNumberFormat="1" applyFont="1" applyBorder="1" applyAlignment="1" applyProtection="1">
      <alignment horizontal="center" shrinkToFit="1"/>
      <protection/>
    </xf>
    <xf numFmtId="4" fontId="41" fillId="0" borderId="211" xfId="62" applyNumberFormat="1" applyFont="1" applyBorder="1" applyAlignment="1" applyProtection="1">
      <alignment horizontal="center" shrinkToFit="1"/>
      <protection/>
    </xf>
    <xf numFmtId="0" fontId="37" fillId="0" borderId="243" xfId="62" applyFont="1" applyBorder="1" applyAlignment="1" applyProtection="1">
      <alignment horizontal="center"/>
      <protection/>
    </xf>
    <xf numFmtId="38" fontId="19" fillId="33" borderId="212" xfId="51" applyFont="1" applyFill="1" applyBorder="1" applyAlignment="1" applyProtection="1">
      <alignment horizontal="right"/>
      <protection locked="0"/>
    </xf>
    <xf numFmtId="38" fontId="19" fillId="33" borderId="64" xfId="51" applyFont="1" applyFill="1" applyBorder="1" applyAlignment="1" applyProtection="1">
      <alignment horizontal="right"/>
      <protection locked="0"/>
    </xf>
    <xf numFmtId="38" fontId="19" fillId="33" borderId="228" xfId="51" applyFont="1" applyFill="1" applyBorder="1" applyAlignment="1" applyProtection="1">
      <alignment horizontal="right"/>
      <protection locked="0"/>
    </xf>
    <xf numFmtId="4" fontId="37" fillId="0" borderId="209" xfId="62" applyNumberFormat="1" applyFont="1" applyBorder="1" applyAlignment="1" applyProtection="1">
      <alignment horizontal="center"/>
      <protection/>
    </xf>
    <xf numFmtId="4" fontId="37" fillId="0" borderId="210" xfId="62" applyNumberFormat="1" applyFont="1" applyBorder="1" applyAlignment="1" applyProtection="1">
      <alignment horizontal="center"/>
      <protection/>
    </xf>
    <xf numFmtId="4" fontId="37" fillId="0" borderId="211" xfId="62" applyNumberFormat="1" applyFont="1" applyBorder="1" applyAlignment="1" applyProtection="1">
      <alignment horizontal="center"/>
      <protection/>
    </xf>
    <xf numFmtId="0" fontId="28" fillId="0" borderId="209" xfId="62" applyFont="1" applyFill="1" applyBorder="1" applyAlignment="1" applyProtection="1">
      <alignment horizontal="center" shrinkToFit="1"/>
      <protection/>
    </xf>
    <xf numFmtId="0" fontId="28" fillId="0" borderId="211" xfId="62" applyFont="1" applyFill="1" applyBorder="1" applyAlignment="1" applyProtection="1">
      <alignment horizontal="center" shrinkToFit="1"/>
      <protection/>
    </xf>
    <xf numFmtId="0" fontId="28" fillId="0" borderId="210" xfId="62" applyFont="1" applyFill="1" applyBorder="1" applyAlignment="1" applyProtection="1">
      <alignment horizontal="center" shrinkToFit="1"/>
      <protection/>
    </xf>
    <xf numFmtId="0" fontId="28" fillId="0" borderId="241" xfId="62" applyFont="1" applyFill="1" applyBorder="1" applyAlignment="1" applyProtection="1">
      <alignment horizontal="center"/>
      <protection/>
    </xf>
    <xf numFmtId="0" fontId="28" fillId="0" borderId="253" xfId="62" applyFont="1" applyFill="1" applyBorder="1" applyAlignment="1" applyProtection="1">
      <alignment horizontal="center"/>
      <protection/>
    </xf>
    <xf numFmtId="49" fontId="40" fillId="0" borderId="227" xfId="62" applyNumberFormat="1" applyFont="1" applyFill="1" applyBorder="1" applyAlignment="1" applyProtection="1">
      <alignment horizontal="left" vertical="top" wrapText="1"/>
      <protection/>
    </xf>
    <xf numFmtId="49" fontId="40" fillId="0" borderId="64" xfId="62" applyNumberFormat="1" applyFont="1" applyFill="1" applyBorder="1" applyAlignment="1" applyProtection="1">
      <alignment horizontal="left" vertical="top"/>
      <protection/>
    </xf>
    <xf numFmtId="49" fontId="40" fillId="0" borderId="228" xfId="62" applyNumberFormat="1" applyFont="1" applyFill="1" applyBorder="1" applyAlignment="1" applyProtection="1">
      <alignment horizontal="left" vertical="top"/>
      <protection/>
    </xf>
    <xf numFmtId="0" fontId="1" fillId="0" borderId="220" xfId="62" applyFont="1" applyFill="1" applyBorder="1" applyAlignment="1" applyProtection="1">
      <alignment horizontal="center" shrinkToFit="1"/>
      <protection/>
    </xf>
    <xf numFmtId="0" fontId="28" fillId="0" borderId="241" xfId="62" applyFont="1" applyFill="1" applyBorder="1" applyAlignment="1" applyProtection="1">
      <alignment horizontal="center" vertical="center"/>
      <protection/>
    </xf>
    <xf numFmtId="0" fontId="28" fillId="0" borderId="210" xfId="62" applyFont="1" applyFill="1" applyBorder="1" applyAlignment="1" applyProtection="1">
      <alignment horizontal="center" vertical="center"/>
      <protection/>
    </xf>
    <xf numFmtId="0" fontId="28" fillId="0" borderId="243" xfId="62" applyFont="1" applyFill="1" applyBorder="1" applyAlignment="1" applyProtection="1">
      <alignment horizontal="center" vertical="center"/>
      <protection/>
    </xf>
    <xf numFmtId="0" fontId="1" fillId="0" borderId="258" xfId="62" applyNumberFormat="1" applyFont="1" applyFill="1" applyBorder="1" applyAlignment="1" applyProtection="1">
      <alignment horizontal="right"/>
      <protection/>
    </xf>
    <xf numFmtId="0" fontId="1" fillId="0" borderId="259" xfId="62" applyNumberFormat="1" applyFont="1" applyFill="1" applyBorder="1" applyAlignment="1" applyProtection="1">
      <alignment horizontal="right"/>
      <protection/>
    </xf>
    <xf numFmtId="0" fontId="1" fillId="0" borderId="212" xfId="62" applyFont="1" applyFill="1" applyBorder="1" applyAlignment="1" applyProtection="1">
      <alignment horizontal="left" shrinkToFit="1"/>
      <protection/>
    </xf>
    <xf numFmtId="0" fontId="1" fillId="0" borderId="64" xfId="62" applyFont="1" applyFill="1" applyBorder="1" applyAlignment="1" applyProtection="1">
      <alignment horizontal="left" shrinkToFit="1"/>
      <protection/>
    </xf>
    <xf numFmtId="0" fontId="1" fillId="0" borderId="213" xfId="62" applyFont="1" applyFill="1" applyBorder="1" applyAlignment="1" applyProtection="1">
      <alignment horizontal="left" shrinkToFit="1"/>
      <protection/>
    </xf>
    <xf numFmtId="4" fontId="1" fillId="0" borderId="212" xfId="51" applyNumberFormat="1" applyFont="1" applyFill="1" applyBorder="1" applyAlignment="1" applyProtection="1">
      <alignment horizontal="right" shrinkToFit="1"/>
      <protection/>
    </xf>
    <xf numFmtId="4" fontId="1" fillId="0" borderId="64" xfId="51" applyNumberFormat="1" applyFont="1" applyFill="1" applyBorder="1" applyAlignment="1" applyProtection="1">
      <alignment horizontal="right" shrinkToFit="1"/>
      <protection/>
    </xf>
    <xf numFmtId="4" fontId="1" fillId="0" borderId="213" xfId="51" applyNumberFormat="1" applyFont="1" applyFill="1" applyBorder="1" applyAlignment="1" applyProtection="1">
      <alignment horizontal="right" shrinkToFit="1"/>
      <protection/>
    </xf>
    <xf numFmtId="180" fontId="9" fillId="0" borderId="212" xfId="51" applyNumberFormat="1" applyFont="1" applyFill="1" applyBorder="1" applyAlignment="1" applyProtection="1">
      <alignment horizontal="right" shrinkToFit="1"/>
      <protection/>
    </xf>
    <xf numFmtId="180" fontId="9" fillId="0" borderId="64" xfId="51" applyNumberFormat="1" applyFont="1" applyFill="1" applyBorder="1" applyAlignment="1" applyProtection="1">
      <alignment horizontal="right" shrinkToFit="1"/>
      <protection/>
    </xf>
    <xf numFmtId="180" fontId="9" fillId="0" borderId="213" xfId="51" applyNumberFormat="1" applyFont="1" applyFill="1" applyBorder="1" applyAlignment="1" applyProtection="1">
      <alignment horizontal="right" shrinkToFit="1"/>
      <protection/>
    </xf>
    <xf numFmtId="38" fontId="19" fillId="0" borderId="212" xfId="51" applyFont="1" applyFill="1" applyBorder="1" applyAlignment="1" applyProtection="1">
      <alignment horizontal="right"/>
      <protection/>
    </xf>
    <xf numFmtId="38" fontId="19" fillId="0" borderId="64" xfId="51" applyFont="1" applyFill="1" applyBorder="1" applyAlignment="1" applyProtection="1">
      <alignment horizontal="right"/>
      <protection/>
    </xf>
    <xf numFmtId="38" fontId="19" fillId="0" borderId="228" xfId="51" applyFont="1" applyFill="1" applyBorder="1" applyAlignment="1" applyProtection="1">
      <alignment horizontal="right"/>
      <protection/>
    </xf>
    <xf numFmtId="0" fontId="9" fillId="0" borderId="227" xfId="62" applyFont="1" applyFill="1" applyBorder="1" applyAlignment="1" applyProtection="1">
      <alignment horizontal="right"/>
      <protection/>
    </xf>
    <xf numFmtId="0" fontId="9" fillId="0" borderId="64" xfId="62" applyFont="1" applyFill="1" applyBorder="1" applyAlignment="1" applyProtection="1">
      <alignment horizontal="right"/>
      <protection/>
    </xf>
    <xf numFmtId="0" fontId="9" fillId="0" borderId="213" xfId="62" applyFont="1" applyFill="1" applyBorder="1" applyAlignment="1" applyProtection="1">
      <alignment horizontal="right"/>
      <protection/>
    </xf>
    <xf numFmtId="180" fontId="27" fillId="0" borderId="209" xfId="62" applyNumberFormat="1" applyFont="1" applyFill="1" applyBorder="1" applyAlignment="1" applyProtection="1">
      <alignment horizontal="center" shrinkToFit="1"/>
      <protection/>
    </xf>
    <xf numFmtId="180" fontId="27" fillId="0" borderId="210" xfId="62" applyNumberFormat="1" applyFont="1" applyFill="1" applyBorder="1" applyAlignment="1" applyProtection="1">
      <alignment horizontal="center" shrinkToFit="1"/>
      <protection/>
    </xf>
    <xf numFmtId="180" fontId="27" fillId="0" borderId="211" xfId="62" applyNumberFormat="1" applyFont="1" applyFill="1" applyBorder="1" applyAlignment="1" applyProtection="1">
      <alignment horizontal="center" shrinkToFit="1"/>
      <protection/>
    </xf>
    <xf numFmtId="4" fontId="27" fillId="0" borderId="209" xfId="62" applyNumberFormat="1" applyFont="1" applyFill="1" applyBorder="1" applyAlignment="1" applyProtection="1">
      <alignment horizontal="center" shrinkToFit="1"/>
      <protection/>
    </xf>
    <xf numFmtId="4" fontId="27" fillId="0" borderId="210" xfId="62" applyNumberFormat="1" applyFont="1" applyFill="1" applyBorder="1" applyAlignment="1" applyProtection="1">
      <alignment horizontal="center" shrinkToFit="1"/>
      <protection/>
    </xf>
    <xf numFmtId="4" fontId="27" fillId="0" borderId="211" xfId="62" applyNumberFormat="1" applyFont="1" applyFill="1" applyBorder="1" applyAlignment="1" applyProtection="1">
      <alignment horizontal="center" shrinkToFit="1"/>
      <protection/>
    </xf>
    <xf numFmtId="38" fontId="9" fillId="0" borderId="212" xfId="51" applyFont="1" applyFill="1" applyBorder="1" applyAlignment="1" applyProtection="1">
      <alignment horizontal="right"/>
      <protection/>
    </xf>
    <xf numFmtId="38" fontId="9" fillId="0" borderId="64" xfId="51" applyFont="1" applyFill="1" applyBorder="1" applyAlignment="1" applyProtection="1">
      <alignment horizontal="right"/>
      <protection/>
    </xf>
    <xf numFmtId="38" fontId="9" fillId="0" borderId="228" xfId="51" applyFont="1" applyFill="1" applyBorder="1" applyAlignment="1" applyProtection="1">
      <alignment horizontal="right"/>
      <protection/>
    </xf>
    <xf numFmtId="0" fontId="10" fillId="0" borderId="227" xfId="62" applyFont="1" applyFill="1" applyBorder="1" applyAlignment="1" applyProtection="1">
      <alignment horizontal="right"/>
      <protection/>
    </xf>
    <xf numFmtId="0" fontId="10" fillId="0" borderId="64" xfId="62" applyFont="1" applyFill="1" applyBorder="1" applyAlignment="1" applyProtection="1">
      <alignment horizontal="right"/>
      <protection/>
    </xf>
    <xf numFmtId="0" fontId="10" fillId="0" borderId="213" xfId="62" applyFont="1" applyFill="1" applyBorder="1" applyAlignment="1" applyProtection="1">
      <alignment horizontal="right"/>
      <protection/>
    </xf>
    <xf numFmtId="38" fontId="10" fillId="0" borderId="212" xfId="51" applyFont="1" applyFill="1" applyBorder="1" applyAlignment="1" applyProtection="1">
      <alignment horizontal="right"/>
      <protection/>
    </xf>
    <xf numFmtId="38" fontId="10" fillId="0" borderId="64" xfId="51" applyFont="1" applyFill="1" applyBorder="1" applyAlignment="1" applyProtection="1">
      <alignment horizontal="right"/>
      <protection/>
    </xf>
    <xf numFmtId="38" fontId="10" fillId="0" borderId="228" xfId="51" applyFont="1" applyFill="1" applyBorder="1" applyAlignment="1" applyProtection="1">
      <alignment horizontal="right"/>
      <protection/>
    </xf>
    <xf numFmtId="49" fontId="30" fillId="34" borderId="227" xfId="62" applyNumberFormat="1" applyFont="1" applyFill="1" applyBorder="1" applyAlignment="1" applyProtection="1">
      <alignment horizontal="left" vertical="top" wrapText="1"/>
      <protection/>
    </xf>
    <xf numFmtId="49" fontId="30" fillId="34" borderId="64" xfId="62" applyNumberFormat="1" applyFont="1" applyFill="1" applyBorder="1" applyAlignment="1" applyProtection="1">
      <alignment horizontal="left" vertical="top" wrapText="1"/>
      <protection/>
    </xf>
    <xf numFmtId="49" fontId="30" fillId="34" borderId="228" xfId="62" applyNumberFormat="1" applyFont="1" applyFill="1" applyBorder="1" applyAlignment="1" applyProtection="1">
      <alignment horizontal="left" vertical="top" wrapText="1"/>
      <protection/>
    </xf>
    <xf numFmtId="0" fontId="1" fillId="0" borderId="227" xfId="62" applyNumberFormat="1" applyFont="1" applyFill="1" applyBorder="1" applyAlignment="1" applyProtection="1">
      <alignment horizontal="right"/>
      <protection/>
    </xf>
    <xf numFmtId="0" fontId="1" fillId="0" borderId="256" xfId="62" applyNumberFormat="1" applyFont="1" applyFill="1" applyBorder="1" applyAlignment="1" applyProtection="1">
      <alignment horizontal="right"/>
      <protection/>
    </xf>
    <xf numFmtId="0" fontId="37" fillId="0" borderId="241" xfId="62" applyFont="1" applyFill="1" applyBorder="1" applyAlignment="1" applyProtection="1">
      <alignment horizontal="center" vertical="center"/>
      <protection/>
    </xf>
    <xf numFmtId="0" fontId="37" fillId="0" borderId="210" xfId="62" applyFont="1" applyFill="1" applyBorder="1" applyAlignment="1" applyProtection="1">
      <alignment horizontal="center" vertical="center"/>
      <protection/>
    </xf>
    <xf numFmtId="0" fontId="37" fillId="0" borderId="243" xfId="62" applyFont="1" applyFill="1" applyBorder="1" applyAlignment="1" applyProtection="1">
      <alignment horizontal="center" vertical="center"/>
      <protection/>
    </xf>
    <xf numFmtId="4" fontId="41" fillId="0" borderId="209" xfId="62" applyNumberFormat="1" applyFont="1" applyFill="1" applyBorder="1" applyAlignment="1" applyProtection="1">
      <alignment horizontal="center" shrinkToFit="1"/>
      <protection/>
    </xf>
    <xf numFmtId="4" fontId="41" fillId="0" borderId="210" xfId="62" applyNumberFormat="1" applyFont="1" applyFill="1" applyBorder="1" applyAlignment="1" applyProtection="1">
      <alignment horizontal="center" shrinkToFit="1"/>
      <protection/>
    </xf>
    <xf numFmtId="4" fontId="41" fillId="0" borderId="211" xfId="62" applyNumberFormat="1" applyFont="1" applyFill="1" applyBorder="1" applyAlignment="1" applyProtection="1">
      <alignment horizontal="center" shrinkToFit="1"/>
      <protection/>
    </xf>
    <xf numFmtId="0" fontId="1" fillId="33" borderId="242" xfId="62" applyNumberFormat="1" applyFont="1" applyFill="1" applyBorder="1" applyAlignment="1" applyProtection="1">
      <alignment horizontal="right"/>
      <protection locked="0"/>
    </xf>
    <xf numFmtId="0" fontId="1" fillId="33" borderId="260" xfId="62" applyNumberFormat="1" applyFont="1" applyFill="1" applyBorder="1" applyAlignment="1" applyProtection="1">
      <alignment horizontal="right"/>
      <protection locked="0"/>
    </xf>
    <xf numFmtId="0" fontId="1" fillId="33" borderId="261" xfId="62" applyNumberFormat="1" applyFont="1" applyFill="1" applyBorder="1" applyAlignment="1" applyProtection="1">
      <alignment horizontal="right"/>
      <protection locked="0"/>
    </xf>
    <xf numFmtId="0" fontId="1" fillId="33" borderId="246" xfId="62" applyNumberFormat="1" applyFont="1" applyFill="1" applyBorder="1" applyAlignment="1" applyProtection="1">
      <alignment horizontal="right"/>
      <protection locked="0"/>
    </xf>
    <xf numFmtId="0" fontId="1" fillId="33" borderId="89" xfId="62" applyFont="1" applyFill="1" applyBorder="1" applyAlignment="1" applyProtection="1">
      <alignment horizontal="left" shrinkToFit="1"/>
      <protection locked="0"/>
    </xf>
    <xf numFmtId="0" fontId="1" fillId="33" borderId="0" xfId="62" applyFont="1" applyFill="1" applyBorder="1" applyAlignment="1" applyProtection="1">
      <alignment horizontal="left" shrinkToFit="1"/>
      <protection locked="0"/>
    </xf>
    <xf numFmtId="0" fontId="1" fillId="33" borderId="90" xfId="62" applyFont="1" applyFill="1" applyBorder="1" applyAlignment="1" applyProtection="1">
      <alignment horizontal="left" shrinkToFit="1"/>
      <protection locked="0"/>
    </xf>
    <xf numFmtId="4" fontId="1" fillId="33" borderId="244" xfId="51" applyNumberFormat="1" applyFont="1" applyFill="1" applyBorder="1" applyAlignment="1" applyProtection="1">
      <alignment horizontal="right" shrinkToFit="1"/>
      <protection locked="0"/>
    </xf>
    <xf numFmtId="4" fontId="1" fillId="33" borderId="76" xfId="51" applyNumberFormat="1" applyFont="1" applyFill="1" applyBorder="1" applyAlignment="1" applyProtection="1">
      <alignment horizontal="right" shrinkToFit="1"/>
      <protection locked="0"/>
    </xf>
    <xf numFmtId="4" fontId="1" fillId="33" borderId="246" xfId="51" applyNumberFormat="1" applyFont="1" applyFill="1" applyBorder="1" applyAlignment="1" applyProtection="1">
      <alignment horizontal="right" shrinkToFit="1"/>
      <protection locked="0"/>
    </xf>
    <xf numFmtId="0" fontId="37" fillId="0" borderId="209" xfId="62" applyFont="1" applyFill="1" applyBorder="1" applyAlignment="1" applyProtection="1">
      <alignment horizontal="center" shrinkToFit="1"/>
      <protection/>
    </xf>
    <xf numFmtId="0" fontId="37" fillId="0" borderId="211" xfId="62" applyFont="1" applyFill="1" applyBorder="1" applyAlignment="1" applyProtection="1">
      <alignment horizontal="center" shrinkToFit="1"/>
      <protection/>
    </xf>
    <xf numFmtId="0" fontId="37" fillId="0" borderId="241" xfId="62" applyFont="1" applyFill="1" applyBorder="1" applyAlignment="1" applyProtection="1">
      <alignment horizontal="center"/>
      <protection/>
    </xf>
    <xf numFmtId="0" fontId="37" fillId="0" borderId="210" xfId="62" applyFont="1" applyFill="1" applyBorder="1" applyAlignment="1" applyProtection="1">
      <alignment horizontal="center"/>
      <protection/>
    </xf>
    <xf numFmtId="0" fontId="37" fillId="0" borderId="211" xfId="62" applyFont="1" applyFill="1" applyBorder="1" applyAlignment="1" applyProtection="1">
      <alignment horizontal="center"/>
      <protection/>
    </xf>
    <xf numFmtId="0" fontId="37" fillId="0" borderId="209" xfId="62" applyFont="1" applyFill="1" applyBorder="1" applyAlignment="1" applyProtection="1">
      <alignment horizontal="center"/>
      <protection/>
    </xf>
    <xf numFmtId="0" fontId="37" fillId="0" borderId="243" xfId="62" applyFont="1" applyFill="1" applyBorder="1" applyAlignment="1" applyProtection="1">
      <alignment horizontal="center"/>
      <protection/>
    </xf>
    <xf numFmtId="180" fontId="41" fillId="0" borderId="209" xfId="62" applyNumberFormat="1" applyFont="1" applyFill="1" applyBorder="1" applyAlignment="1" applyProtection="1">
      <alignment horizontal="center" shrinkToFit="1"/>
      <protection/>
    </xf>
    <xf numFmtId="180" fontId="41" fillId="0" borderId="210" xfId="62" applyNumberFormat="1" applyFont="1" applyFill="1" applyBorder="1" applyAlignment="1" applyProtection="1">
      <alignment horizontal="center" shrinkToFit="1"/>
      <protection/>
    </xf>
    <xf numFmtId="180" fontId="41" fillId="0" borderId="211" xfId="62" applyNumberFormat="1" applyFont="1" applyFill="1" applyBorder="1" applyAlignment="1" applyProtection="1">
      <alignment horizontal="center" shrinkToFit="1"/>
      <protection/>
    </xf>
    <xf numFmtId="0" fontId="37" fillId="0" borderId="253" xfId="62" applyFont="1" applyFill="1" applyBorder="1" applyAlignment="1" applyProtection="1">
      <alignment horizontal="center"/>
      <protection/>
    </xf>
    <xf numFmtId="0" fontId="37" fillId="0" borderId="254" xfId="62" applyFont="1" applyFill="1" applyBorder="1" applyAlignment="1" applyProtection="1">
      <alignment horizontal="center"/>
      <protection/>
    </xf>
    <xf numFmtId="0" fontId="37" fillId="0" borderId="210" xfId="62" applyFont="1" applyFill="1" applyBorder="1" applyAlignment="1" applyProtection="1">
      <alignment horizontal="center" shrinkToFit="1"/>
      <protection/>
    </xf>
    <xf numFmtId="0" fontId="42" fillId="0" borderId="78" xfId="62" applyFont="1" applyBorder="1" applyAlignment="1" applyProtection="1">
      <alignment horizontal="center"/>
      <protection/>
    </xf>
    <xf numFmtId="0" fontId="104" fillId="33" borderId="221" xfId="62" applyFont="1" applyFill="1" applyBorder="1" applyAlignment="1" applyProtection="1">
      <alignment horizontal="right"/>
      <protection locked="0"/>
    </xf>
    <xf numFmtId="0" fontId="104" fillId="33" borderId="262" xfId="62" applyFont="1" applyFill="1" applyBorder="1" applyAlignment="1" applyProtection="1">
      <alignment horizontal="right"/>
      <protection locked="0"/>
    </xf>
    <xf numFmtId="0" fontId="104" fillId="33" borderId="222" xfId="62" applyFont="1" applyFill="1" applyBorder="1" applyAlignment="1" applyProtection="1">
      <alignment horizontal="right"/>
      <protection locked="0"/>
    </xf>
    <xf numFmtId="0" fontId="42" fillId="0" borderId="263" xfId="62" applyFont="1" applyBorder="1" applyAlignment="1" applyProtection="1">
      <alignment horizontal="center"/>
      <protection/>
    </xf>
    <xf numFmtId="181" fontId="21" fillId="0" borderId="264" xfId="62" applyNumberFormat="1" applyFont="1" applyBorder="1" applyAlignment="1" applyProtection="1">
      <alignment horizontal="right"/>
      <protection/>
    </xf>
    <xf numFmtId="181" fontId="21" fillId="0" borderId="84" xfId="62" applyNumberFormat="1" applyFont="1" applyBorder="1" applyAlignment="1" applyProtection="1">
      <alignment horizontal="right"/>
      <protection/>
    </xf>
    <xf numFmtId="181" fontId="21" fillId="0" borderId="265" xfId="62" applyNumberFormat="1" applyFont="1" applyBorder="1" applyAlignment="1" applyProtection="1">
      <alignment horizontal="right"/>
      <protection/>
    </xf>
    <xf numFmtId="0" fontId="10" fillId="0" borderId="266" xfId="62" applyFont="1" applyBorder="1" applyAlignment="1" applyProtection="1">
      <alignment horizontal="center"/>
      <protection/>
    </xf>
    <xf numFmtId="0" fontId="10" fillId="0" borderId="78" xfId="62" applyFont="1" applyBorder="1" applyAlignment="1" applyProtection="1">
      <alignment horizontal="center"/>
      <protection/>
    </xf>
    <xf numFmtId="0" fontId="10" fillId="0" borderId="263" xfId="62" applyFont="1" applyBorder="1" applyAlignment="1" applyProtection="1">
      <alignment horizontal="center"/>
      <protection/>
    </xf>
    <xf numFmtId="180" fontId="9" fillId="33" borderId="244" xfId="51" applyNumberFormat="1" applyFont="1" applyFill="1" applyBorder="1" applyAlignment="1" applyProtection="1">
      <alignment horizontal="right" shrinkToFit="1"/>
      <protection locked="0"/>
    </xf>
    <xf numFmtId="180" fontId="9" fillId="33" borderId="76" xfId="51" applyNumberFormat="1" applyFont="1" applyFill="1" applyBorder="1" applyAlignment="1" applyProtection="1">
      <alignment horizontal="right" shrinkToFit="1"/>
      <protection locked="0"/>
    </xf>
    <xf numFmtId="180" fontId="9" fillId="33" borderId="246" xfId="51" applyNumberFormat="1" applyFont="1" applyFill="1" applyBorder="1" applyAlignment="1" applyProtection="1">
      <alignment horizontal="right" shrinkToFit="1"/>
      <protection locked="0"/>
    </xf>
    <xf numFmtId="38" fontId="19" fillId="33" borderId="244" xfId="51" applyFont="1" applyFill="1" applyBorder="1" applyAlignment="1" applyProtection="1">
      <alignment horizontal="right"/>
      <protection locked="0"/>
    </xf>
    <xf numFmtId="38" fontId="19" fillId="33" borderId="76" xfId="51" applyFont="1" applyFill="1" applyBorder="1" applyAlignment="1" applyProtection="1">
      <alignment horizontal="right"/>
      <protection locked="0"/>
    </xf>
    <xf numFmtId="38" fontId="19" fillId="33" borderId="245" xfId="51" applyFont="1" applyFill="1" applyBorder="1" applyAlignment="1" applyProtection="1">
      <alignment horizontal="right"/>
      <protection locked="0"/>
    </xf>
    <xf numFmtId="0" fontId="10" fillId="0" borderId="77" xfId="62" applyFont="1" applyFill="1" applyBorder="1" applyAlignment="1" applyProtection="1">
      <alignment horizontal="right"/>
      <protection/>
    </xf>
    <xf numFmtId="0" fontId="10" fillId="0" borderId="78" xfId="62" applyFont="1" applyFill="1" applyBorder="1" applyAlignment="1" applyProtection="1">
      <alignment horizontal="right"/>
      <protection/>
    </xf>
    <xf numFmtId="0" fontId="10" fillId="0" borderId="263" xfId="62" applyFont="1" applyFill="1" applyBorder="1" applyAlignment="1" applyProtection="1">
      <alignment horizontal="right"/>
      <protection/>
    </xf>
    <xf numFmtId="38" fontId="10" fillId="0" borderId="266" xfId="51" applyFont="1" applyFill="1" applyBorder="1" applyAlignment="1" applyProtection="1">
      <alignment horizontal="right"/>
      <protection/>
    </xf>
    <xf numFmtId="38" fontId="10" fillId="0" borderId="78" xfId="51" applyFont="1" applyFill="1" applyBorder="1" applyAlignment="1" applyProtection="1">
      <alignment horizontal="right"/>
      <protection/>
    </xf>
    <xf numFmtId="38" fontId="10" fillId="0" borderId="248" xfId="51" applyFont="1" applyFill="1" applyBorder="1" applyAlignment="1" applyProtection="1">
      <alignment horizontal="right"/>
      <protection/>
    </xf>
    <xf numFmtId="49" fontId="30" fillId="34" borderId="77" xfId="62" applyNumberFormat="1" applyFont="1" applyFill="1" applyBorder="1" applyAlignment="1" applyProtection="1">
      <alignment horizontal="left" vertical="top" wrapText="1"/>
      <protection/>
    </xf>
    <xf numFmtId="49" fontId="30" fillId="34" borderId="78" xfId="62" applyNumberFormat="1" applyFont="1" applyFill="1" applyBorder="1" applyAlignment="1" applyProtection="1">
      <alignment horizontal="left" vertical="top" wrapText="1"/>
      <protection/>
    </xf>
    <xf numFmtId="49" fontId="30" fillId="34" borderId="248" xfId="62" applyNumberFormat="1" applyFont="1" applyFill="1" applyBorder="1" applyAlignment="1" applyProtection="1">
      <alignment horizontal="left" vertical="top" wrapText="1"/>
      <protection/>
    </xf>
    <xf numFmtId="0" fontId="104" fillId="0" borderId="78" xfId="62" applyFont="1" applyBorder="1" applyAlignment="1" applyProtection="1">
      <alignment horizontal="right"/>
      <protection/>
    </xf>
    <xf numFmtId="0" fontId="104" fillId="0" borderId="263" xfId="62" applyFont="1" applyBorder="1" applyAlignment="1" applyProtection="1">
      <alignment horizontal="right"/>
      <protection/>
    </xf>
    <xf numFmtId="181" fontId="21" fillId="0" borderId="266" xfId="62" applyNumberFormat="1" applyFont="1" applyBorder="1" applyAlignment="1" applyProtection="1">
      <alignment horizontal="right"/>
      <protection/>
    </xf>
    <xf numFmtId="181" fontId="21" fillId="0" borderId="78" xfId="62" applyNumberFormat="1" applyFont="1" applyBorder="1" applyAlignment="1" applyProtection="1">
      <alignment horizontal="right"/>
      <protection/>
    </xf>
    <xf numFmtId="181" fontId="21" fillId="0" borderId="263" xfId="62" applyNumberFormat="1" applyFont="1" applyBorder="1" applyAlignment="1" applyProtection="1">
      <alignment horizontal="right"/>
      <protection/>
    </xf>
    <xf numFmtId="38" fontId="19" fillId="0" borderId="266" xfId="51" applyFont="1" applyBorder="1" applyAlignment="1" applyProtection="1">
      <alignment horizontal="right"/>
      <protection/>
    </xf>
    <xf numFmtId="38" fontId="19" fillId="0" borderId="78" xfId="51" applyFont="1" applyBorder="1" applyAlignment="1" applyProtection="1">
      <alignment horizontal="right"/>
      <protection/>
    </xf>
    <xf numFmtId="38" fontId="19" fillId="0" borderId="248" xfId="51" applyFont="1" applyBorder="1" applyAlignment="1" applyProtection="1">
      <alignment horizontal="right"/>
      <protection/>
    </xf>
    <xf numFmtId="38" fontId="10" fillId="0" borderId="267" xfId="51" applyFont="1" applyBorder="1" applyAlignment="1" applyProtection="1">
      <alignment horizontal="right"/>
      <protection/>
    </xf>
    <xf numFmtId="38" fontId="10" fillId="0" borderId="80" xfId="51" applyFont="1" applyBorder="1" applyAlignment="1" applyProtection="1">
      <alignment horizontal="right"/>
      <protection/>
    </xf>
    <xf numFmtId="38" fontId="10" fillId="0" borderId="268" xfId="51" applyFont="1" applyBorder="1" applyAlignment="1" applyProtection="1">
      <alignment horizontal="right"/>
      <protection/>
    </xf>
    <xf numFmtId="0" fontId="10" fillId="0" borderId="242" xfId="62" applyFont="1" applyFill="1" applyBorder="1" applyAlignment="1" applyProtection="1">
      <alignment horizontal="right"/>
      <protection/>
    </xf>
    <xf numFmtId="0" fontId="10" fillId="0" borderId="76" xfId="62" applyFont="1" applyFill="1" applyBorder="1" applyAlignment="1" applyProtection="1">
      <alignment horizontal="right"/>
      <protection/>
    </xf>
    <xf numFmtId="0" fontId="10" fillId="0" borderId="246" xfId="62" applyFont="1" applyFill="1" applyBorder="1" applyAlignment="1" applyProtection="1">
      <alignment horizontal="right"/>
      <protection/>
    </xf>
    <xf numFmtId="38" fontId="10" fillId="0" borderId="244" xfId="51" applyFont="1" applyFill="1" applyBorder="1" applyAlignment="1" applyProtection="1">
      <alignment horizontal="right"/>
      <protection/>
    </xf>
    <xf numFmtId="38" fontId="10" fillId="0" borderId="76" xfId="51" applyFont="1" applyFill="1" applyBorder="1" applyAlignment="1" applyProtection="1">
      <alignment horizontal="right"/>
      <protection/>
    </xf>
    <xf numFmtId="38" fontId="10" fillId="0" borderId="245" xfId="51" applyFont="1" applyFill="1" applyBorder="1" applyAlignment="1" applyProtection="1">
      <alignment horizontal="right"/>
      <protection/>
    </xf>
    <xf numFmtId="49" fontId="30" fillId="34" borderId="242" xfId="62" applyNumberFormat="1" applyFont="1" applyFill="1" applyBorder="1" applyAlignment="1" applyProtection="1">
      <alignment horizontal="left" vertical="top" wrapText="1"/>
      <protection/>
    </xf>
    <xf numFmtId="49" fontId="30" fillId="34" borderId="76" xfId="62" applyNumberFormat="1" applyFont="1" applyFill="1" applyBorder="1" applyAlignment="1" applyProtection="1">
      <alignment horizontal="left" vertical="top" wrapText="1"/>
      <protection/>
    </xf>
    <xf numFmtId="49" fontId="30" fillId="34" borderId="245" xfId="62" applyNumberFormat="1" applyFont="1" applyFill="1" applyBorder="1" applyAlignment="1" applyProtection="1">
      <alignment horizontal="left" vertical="top" wrapText="1"/>
      <protection/>
    </xf>
    <xf numFmtId="0" fontId="10" fillId="0" borderId="79" xfId="62" applyFont="1" applyBorder="1" applyAlignment="1" applyProtection="1">
      <alignment horizontal="right"/>
      <protection/>
    </xf>
    <xf numFmtId="0" fontId="10" fillId="0" borderId="80" xfId="62" applyFont="1" applyBorder="1" applyAlignment="1" applyProtection="1">
      <alignment horizontal="right"/>
      <protection/>
    </xf>
    <xf numFmtId="0" fontId="10" fillId="0" borderId="269" xfId="62" applyFont="1" applyBorder="1" applyAlignment="1" applyProtection="1">
      <alignment horizontal="right"/>
      <protection/>
    </xf>
    <xf numFmtId="0" fontId="27" fillId="0" borderId="82" xfId="62" applyFont="1" applyBorder="1" applyAlignment="1" applyProtection="1">
      <alignment horizontal="center"/>
      <protection/>
    </xf>
    <xf numFmtId="0" fontId="104" fillId="0" borderId="82" xfId="62" applyFont="1" applyBorder="1" applyAlignment="1" applyProtection="1">
      <alignment horizontal="right"/>
      <protection/>
    </xf>
    <xf numFmtId="0" fontId="104" fillId="0" borderId="270" xfId="62" applyFont="1" applyBorder="1" applyAlignment="1" applyProtection="1">
      <alignment horizontal="right"/>
      <protection/>
    </xf>
    <xf numFmtId="0" fontId="27" fillId="0" borderId="271" xfId="62" applyFont="1" applyBorder="1" applyAlignment="1" applyProtection="1">
      <alignment horizontal="center"/>
      <protection/>
    </xf>
    <xf numFmtId="0" fontId="27" fillId="0" borderId="270" xfId="62" applyFont="1" applyBorder="1" applyAlignment="1" applyProtection="1">
      <alignment horizontal="center"/>
      <protection/>
    </xf>
    <xf numFmtId="182" fontId="27" fillId="0" borderId="244" xfId="62" applyNumberFormat="1" applyFont="1" applyBorder="1" applyAlignment="1" applyProtection="1">
      <alignment horizontal="right"/>
      <protection/>
    </xf>
    <xf numFmtId="182" fontId="27" fillId="0" borderId="76" xfId="62" applyNumberFormat="1" applyFont="1" applyBorder="1" applyAlignment="1" applyProtection="1">
      <alignment horizontal="right"/>
      <protection/>
    </xf>
    <xf numFmtId="182" fontId="27" fillId="0" borderId="246" xfId="62" applyNumberFormat="1" applyFont="1" applyBorder="1" applyAlignment="1" applyProtection="1">
      <alignment horizontal="right"/>
      <protection/>
    </xf>
    <xf numFmtId="0" fontId="27" fillId="0" borderId="80" xfId="62" applyFont="1" applyBorder="1" applyAlignment="1" applyProtection="1">
      <alignment horizontal="center"/>
      <protection/>
    </xf>
    <xf numFmtId="0" fontId="104" fillId="0" borderId="76" xfId="62" applyFont="1" applyBorder="1" applyAlignment="1" applyProtection="1">
      <alignment horizontal="right"/>
      <protection/>
    </xf>
    <xf numFmtId="0" fontId="104" fillId="0" borderId="246" xfId="62" applyFont="1" applyBorder="1" applyAlignment="1" applyProtection="1">
      <alignment horizontal="right"/>
      <protection/>
    </xf>
    <xf numFmtId="0" fontId="27" fillId="0" borderId="267" xfId="62" applyFont="1" applyBorder="1" applyAlignment="1" applyProtection="1">
      <alignment horizontal="center"/>
      <protection/>
    </xf>
    <xf numFmtId="182" fontId="27" fillId="33" borderId="272" xfId="62" applyNumberFormat="1" applyFont="1" applyFill="1" applyBorder="1" applyAlignment="1" applyProtection="1">
      <alignment horizontal="right"/>
      <protection locked="0"/>
    </xf>
    <xf numFmtId="182" fontId="27" fillId="33" borderId="273" xfId="62" applyNumberFormat="1" applyFont="1" applyFill="1" applyBorder="1" applyAlignment="1" applyProtection="1">
      <alignment horizontal="right"/>
      <protection locked="0"/>
    </xf>
    <xf numFmtId="182" fontId="27" fillId="33" borderId="274" xfId="62" applyNumberFormat="1" applyFont="1" applyFill="1" applyBorder="1" applyAlignment="1" applyProtection="1">
      <alignment horizontal="right"/>
      <protection locked="0"/>
    </xf>
    <xf numFmtId="0" fontId="27" fillId="0" borderId="269" xfId="62" applyFont="1" applyBorder="1" applyAlignment="1" applyProtection="1">
      <alignment horizontal="center"/>
      <protection/>
    </xf>
    <xf numFmtId="38" fontId="19" fillId="33" borderId="267" xfId="51" applyFont="1" applyFill="1" applyBorder="1" applyAlignment="1" applyProtection="1">
      <alignment horizontal="right"/>
      <protection locked="0"/>
    </xf>
    <xf numFmtId="38" fontId="19" fillId="33" borderId="80" xfId="51" applyFont="1" applyFill="1" applyBorder="1" applyAlignment="1" applyProtection="1">
      <alignment horizontal="right"/>
      <protection locked="0"/>
    </xf>
    <xf numFmtId="38" fontId="19" fillId="33" borderId="268" xfId="51" applyFont="1" applyFill="1" applyBorder="1" applyAlignment="1" applyProtection="1">
      <alignment horizontal="right"/>
      <protection locked="0"/>
    </xf>
    <xf numFmtId="49" fontId="30" fillId="0" borderId="242" xfId="62" applyNumberFormat="1" applyFont="1" applyBorder="1" applyAlignment="1" applyProtection="1">
      <alignment horizontal="left" vertical="top" wrapText="1"/>
      <protection/>
    </xf>
    <xf numFmtId="49" fontId="30" fillId="0" borderId="76" xfId="62" applyNumberFormat="1" applyFont="1" applyBorder="1" applyAlignment="1" applyProtection="1">
      <alignment horizontal="left" vertical="top"/>
      <protection/>
    </xf>
    <xf numFmtId="49" fontId="30" fillId="0" borderId="245" xfId="62" applyNumberFormat="1" applyFont="1" applyBorder="1" applyAlignment="1" applyProtection="1">
      <alignment horizontal="left" vertical="top"/>
      <protection/>
    </xf>
    <xf numFmtId="0" fontId="36" fillId="0" borderId="214" xfId="62" applyFont="1" applyBorder="1" applyAlignment="1" applyProtection="1">
      <alignment horizontal="left" vertical="top"/>
      <protection/>
    </xf>
    <xf numFmtId="0" fontId="27" fillId="0" borderId="214" xfId="62" applyFont="1" applyBorder="1" applyAlignment="1" applyProtection="1">
      <alignment horizontal="center" vertical="center"/>
      <protection/>
    </xf>
    <xf numFmtId="0" fontId="27" fillId="0" borderId="0" xfId="62" applyFont="1" applyBorder="1" applyAlignment="1" applyProtection="1">
      <alignment horizontal="center" vertical="center"/>
      <protection/>
    </xf>
    <xf numFmtId="0" fontId="9" fillId="33" borderId="0" xfId="62" applyFont="1" applyFill="1" applyBorder="1" applyAlignment="1" applyProtection="1">
      <alignment horizontal="center" shrinkToFit="1"/>
      <protection locked="0"/>
    </xf>
    <xf numFmtId="0" fontId="9" fillId="0" borderId="0" xfId="62" applyFont="1" applyFill="1" applyBorder="1" applyAlignment="1" applyProtection="1">
      <alignment horizontal="center" shrinkToFit="1"/>
      <protection/>
    </xf>
    <xf numFmtId="49" fontId="30" fillId="34" borderId="79" xfId="62" applyNumberFormat="1" applyFont="1" applyFill="1" applyBorder="1" applyAlignment="1" applyProtection="1">
      <alignment horizontal="left" vertical="top" wrapText="1"/>
      <protection/>
    </xf>
    <xf numFmtId="49" fontId="30" fillId="34" borderId="80" xfId="62" applyNumberFormat="1" applyFont="1" applyFill="1" applyBorder="1" applyAlignment="1" applyProtection="1">
      <alignment horizontal="left" vertical="top" wrapText="1"/>
      <protection/>
    </xf>
    <xf numFmtId="49" fontId="30" fillId="34" borderId="268" xfId="62" applyNumberFormat="1" applyFont="1" applyFill="1" applyBorder="1" applyAlignment="1" applyProtection="1">
      <alignment horizontal="left" vertical="top" wrapText="1"/>
      <protection/>
    </xf>
    <xf numFmtId="0" fontId="104" fillId="0" borderId="80" xfId="62" applyFont="1" applyBorder="1" applyAlignment="1" applyProtection="1">
      <alignment horizontal="right"/>
      <protection/>
    </xf>
    <xf numFmtId="0" fontId="104" fillId="0" borderId="269" xfId="62" applyFont="1" applyBorder="1" applyAlignment="1" applyProtection="1">
      <alignment horizontal="right"/>
      <protection/>
    </xf>
    <xf numFmtId="0" fontId="36" fillId="0" borderId="0" xfId="62" applyFont="1" applyBorder="1" applyAlignment="1" applyProtection="1">
      <alignment horizontal="left" vertical="top"/>
      <protection/>
    </xf>
    <xf numFmtId="0" fontId="27" fillId="0" borderId="275" xfId="62" applyFont="1" applyBorder="1" applyAlignment="1" applyProtection="1">
      <alignment horizontal="center"/>
      <protection/>
    </xf>
    <xf numFmtId="182" fontId="27" fillId="0" borderId="271" xfId="62" applyNumberFormat="1" applyFont="1" applyBorder="1" applyAlignment="1" applyProtection="1">
      <alignment horizontal="right"/>
      <protection/>
    </xf>
    <xf numFmtId="182" fontId="27" fillId="0" borderId="82" xfId="62" applyNumberFormat="1" applyFont="1" applyBorder="1" applyAlignment="1" applyProtection="1">
      <alignment horizontal="right"/>
      <protection/>
    </xf>
    <xf numFmtId="182" fontId="27" fillId="0" borderId="270" xfId="62" applyNumberFormat="1" applyFont="1" applyBorder="1" applyAlignment="1" applyProtection="1">
      <alignment horizontal="right"/>
      <protection/>
    </xf>
    <xf numFmtId="0" fontId="27" fillId="0" borderId="218" xfId="62" applyFont="1" applyBorder="1" applyAlignment="1" applyProtection="1">
      <alignment horizontal="center"/>
      <protection/>
    </xf>
    <xf numFmtId="182" fontId="27" fillId="0" borderId="209" xfId="62" applyNumberFormat="1" applyFont="1" applyBorder="1" applyAlignment="1" applyProtection="1">
      <alignment horizontal="right"/>
      <protection/>
    </xf>
    <xf numFmtId="182" fontId="27" fillId="0" borderId="210" xfId="62" applyNumberFormat="1" applyFont="1" applyBorder="1" applyAlignment="1" applyProtection="1">
      <alignment horizontal="right"/>
      <protection/>
    </xf>
    <xf numFmtId="182" fontId="27" fillId="0" borderId="211" xfId="62" applyNumberFormat="1" applyFont="1" applyBorder="1" applyAlignment="1" applyProtection="1">
      <alignment horizontal="right"/>
      <protection/>
    </xf>
    <xf numFmtId="38" fontId="19" fillId="0" borderId="82" xfId="51" applyFont="1" applyFill="1" applyBorder="1" applyAlignment="1" applyProtection="1">
      <alignment horizontal="right"/>
      <protection/>
    </xf>
    <xf numFmtId="38" fontId="19" fillId="0" borderId="247" xfId="51" applyFont="1" applyFill="1" applyBorder="1" applyAlignment="1" applyProtection="1">
      <alignment horizontal="right"/>
      <protection/>
    </xf>
    <xf numFmtId="10" fontId="9" fillId="0" borderId="81" xfId="43" applyNumberFormat="1" applyFont="1" applyBorder="1" applyAlignment="1" applyProtection="1">
      <alignment horizontal="right"/>
      <protection/>
    </xf>
    <xf numFmtId="10" fontId="9" fillId="0" borderId="82" xfId="43" applyNumberFormat="1" applyFont="1" applyBorder="1" applyAlignment="1" applyProtection="1">
      <alignment horizontal="right"/>
      <protection/>
    </xf>
    <xf numFmtId="10" fontId="9" fillId="0" borderId="270" xfId="43" applyNumberFormat="1" applyFont="1" applyBorder="1" applyAlignment="1" applyProtection="1">
      <alignment horizontal="right"/>
      <protection/>
    </xf>
    <xf numFmtId="38" fontId="13" fillId="0" borderId="271" xfId="51" applyFont="1" applyBorder="1" applyAlignment="1" applyProtection="1">
      <alignment horizontal="right"/>
      <protection/>
    </xf>
    <xf numFmtId="38" fontId="13" fillId="0" borderId="82" xfId="51" applyFont="1" applyBorder="1" applyAlignment="1" applyProtection="1">
      <alignment horizontal="right"/>
      <protection/>
    </xf>
    <xf numFmtId="38" fontId="13" fillId="0" borderId="247" xfId="51" applyFont="1" applyBorder="1" applyAlignment="1" applyProtection="1">
      <alignment horizontal="right"/>
      <protection/>
    </xf>
    <xf numFmtId="38" fontId="19" fillId="0" borderId="271" xfId="51" applyFont="1" applyFill="1" applyBorder="1" applyAlignment="1" applyProtection="1">
      <alignment horizontal="right"/>
      <protection/>
    </xf>
    <xf numFmtId="10" fontId="9" fillId="0" borderId="81" xfId="43" applyNumberFormat="1" applyFont="1" applyFill="1" applyBorder="1" applyAlignment="1" applyProtection="1">
      <alignment horizontal="right"/>
      <protection/>
    </xf>
    <xf numFmtId="10" fontId="9" fillId="0" borderId="82" xfId="43" applyNumberFormat="1" applyFont="1" applyFill="1" applyBorder="1" applyAlignment="1" applyProtection="1">
      <alignment horizontal="right"/>
      <protection/>
    </xf>
    <xf numFmtId="10" fontId="9" fillId="0" borderId="270" xfId="43" applyNumberFormat="1" applyFont="1" applyFill="1" applyBorder="1" applyAlignment="1" applyProtection="1">
      <alignment horizontal="right"/>
      <protection/>
    </xf>
    <xf numFmtId="38" fontId="13" fillId="0" borderId="271" xfId="51" applyFont="1" applyFill="1" applyBorder="1" applyAlignment="1" applyProtection="1">
      <alignment horizontal="right"/>
      <protection/>
    </xf>
    <xf numFmtId="38" fontId="13" fillId="0" borderId="82" xfId="51" applyFont="1" applyFill="1" applyBorder="1" applyAlignment="1" applyProtection="1">
      <alignment horizontal="right"/>
      <protection/>
    </xf>
    <xf numFmtId="38" fontId="13" fillId="0" borderId="247" xfId="51" applyFont="1" applyFill="1" applyBorder="1" applyAlignment="1" applyProtection="1">
      <alignment horizontal="right"/>
      <protection/>
    </xf>
    <xf numFmtId="49" fontId="30" fillId="34" borderId="81" xfId="62" applyNumberFormat="1" applyFont="1" applyFill="1" applyBorder="1" applyAlignment="1" applyProtection="1">
      <alignment horizontal="left" vertical="top" wrapText="1"/>
      <protection/>
    </xf>
    <xf numFmtId="49" fontId="30" fillId="34" borderId="82" xfId="62" applyNumberFormat="1" applyFont="1" applyFill="1" applyBorder="1" applyAlignment="1" applyProtection="1">
      <alignment horizontal="left" vertical="top" wrapText="1"/>
      <protection/>
    </xf>
    <xf numFmtId="49" fontId="30" fillId="34" borderId="247" xfId="62" applyNumberFormat="1" applyFont="1" applyFill="1" applyBorder="1" applyAlignment="1" applyProtection="1">
      <alignment horizontal="left" vertical="top" wrapText="1"/>
      <protection/>
    </xf>
    <xf numFmtId="49" fontId="30" fillId="0" borderId="77" xfId="62" applyNumberFormat="1" applyFont="1" applyBorder="1" applyAlignment="1" applyProtection="1">
      <alignment horizontal="left" vertical="top" wrapText="1"/>
      <protection/>
    </xf>
    <xf numFmtId="49" fontId="30" fillId="0" borderId="78" xfId="62" applyNumberFormat="1" applyFont="1" applyBorder="1" applyAlignment="1" applyProtection="1">
      <alignment horizontal="left" vertical="top"/>
      <protection/>
    </xf>
    <xf numFmtId="49" fontId="30" fillId="0" borderId="248" xfId="62" applyNumberFormat="1" applyFont="1" applyBorder="1" applyAlignment="1" applyProtection="1">
      <alignment horizontal="left" vertical="top"/>
      <protection/>
    </xf>
    <xf numFmtId="0" fontId="42" fillId="0" borderId="276" xfId="62" applyFont="1" applyBorder="1" applyAlignment="1" applyProtection="1">
      <alignment horizontal="center"/>
      <protection/>
    </xf>
    <xf numFmtId="0" fontId="27" fillId="0" borderId="209" xfId="62" applyFont="1" applyBorder="1" applyAlignment="1" applyProtection="1">
      <alignment horizontal="center"/>
      <protection/>
    </xf>
    <xf numFmtId="0" fontId="27" fillId="0" borderId="210" xfId="62" applyFont="1" applyBorder="1" applyAlignment="1" applyProtection="1">
      <alignment horizontal="center"/>
      <protection/>
    </xf>
    <xf numFmtId="0" fontId="27" fillId="0" borderId="211" xfId="62" applyFont="1" applyBorder="1" applyAlignment="1" applyProtection="1">
      <alignment horizontal="center"/>
      <protection/>
    </xf>
    <xf numFmtId="38" fontId="19" fillId="0" borderId="80" xfId="51" applyFont="1" applyFill="1" applyBorder="1" applyAlignment="1" applyProtection="1">
      <alignment horizontal="right"/>
      <protection/>
    </xf>
    <xf numFmtId="38" fontId="19" fillId="0" borderId="268" xfId="51" applyFont="1" applyFill="1" applyBorder="1" applyAlignment="1" applyProtection="1">
      <alignment horizontal="right"/>
      <protection/>
    </xf>
    <xf numFmtId="0" fontId="10" fillId="0" borderId="241" xfId="62" applyFont="1" applyBorder="1" applyAlignment="1" applyProtection="1">
      <alignment horizontal="right"/>
      <protection/>
    </xf>
    <xf numFmtId="0" fontId="10" fillId="0" borderId="210" xfId="62" applyFont="1" applyBorder="1" applyAlignment="1" applyProtection="1">
      <alignment horizontal="right"/>
      <protection/>
    </xf>
    <xf numFmtId="0" fontId="10" fillId="0" borderId="211" xfId="62" applyFont="1" applyBorder="1" applyAlignment="1" applyProtection="1">
      <alignment horizontal="right"/>
      <protection/>
    </xf>
    <xf numFmtId="38" fontId="10" fillId="0" borderId="209" xfId="51" applyFont="1" applyBorder="1" applyAlignment="1" applyProtection="1">
      <alignment horizontal="right"/>
      <protection/>
    </xf>
    <xf numFmtId="38" fontId="10" fillId="0" borderId="210" xfId="51" applyFont="1" applyBorder="1" applyAlignment="1" applyProtection="1">
      <alignment horizontal="right"/>
      <protection/>
    </xf>
    <xf numFmtId="38" fontId="10" fillId="0" borderId="243" xfId="51" applyFont="1" applyBorder="1" applyAlignment="1" applyProtection="1">
      <alignment horizontal="right"/>
      <protection/>
    </xf>
    <xf numFmtId="49" fontId="30" fillId="0" borderId="79" xfId="62" applyNumberFormat="1" applyFont="1" applyBorder="1" applyAlignment="1" applyProtection="1">
      <alignment horizontal="left" vertical="top" wrapText="1"/>
      <protection/>
    </xf>
    <xf numFmtId="49" fontId="30" fillId="0" borderId="80" xfId="62" applyNumberFormat="1" applyFont="1" applyBorder="1" applyAlignment="1" applyProtection="1">
      <alignment horizontal="left" vertical="top"/>
      <protection/>
    </xf>
    <xf numFmtId="49" fontId="30" fillId="0" borderId="268" xfId="62" applyNumberFormat="1" applyFont="1" applyBorder="1" applyAlignment="1" applyProtection="1">
      <alignment horizontal="left" vertical="top"/>
      <protection/>
    </xf>
    <xf numFmtId="0" fontId="81" fillId="33" borderId="221" xfId="62" applyFont="1" applyFill="1" applyBorder="1" applyAlignment="1" applyProtection="1">
      <alignment horizontal="distributed" vertical="center"/>
      <protection/>
    </xf>
    <xf numFmtId="0" fontId="81" fillId="33" borderId="222" xfId="62" applyFont="1" applyFill="1" applyBorder="1" applyAlignment="1" applyProtection="1">
      <alignment horizontal="distributed" vertical="center"/>
      <protection/>
    </xf>
    <xf numFmtId="0" fontId="27" fillId="0" borderId="72" xfId="62" applyFont="1" applyFill="1" applyBorder="1" applyAlignment="1" applyProtection="1">
      <alignment horizontal="right"/>
      <protection/>
    </xf>
    <xf numFmtId="0" fontId="9" fillId="0" borderId="72" xfId="62" applyFont="1" applyFill="1" applyBorder="1" applyAlignment="1" applyProtection="1">
      <alignment horizontal="left" shrinkToFit="1"/>
      <protection/>
    </xf>
    <xf numFmtId="0" fontId="1" fillId="33" borderId="212" xfId="62" applyFont="1" applyFill="1" applyBorder="1" applyAlignment="1" applyProtection="1">
      <alignment horizontal="left"/>
      <protection locked="0"/>
    </xf>
    <xf numFmtId="0" fontId="1" fillId="33" borderId="64" xfId="62" applyFont="1" applyFill="1" applyBorder="1" applyAlignment="1" applyProtection="1">
      <alignment horizontal="left"/>
      <protection locked="0"/>
    </xf>
    <xf numFmtId="0" fontId="1" fillId="33" borderId="213" xfId="62" applyFont="1" applyFill="1" applyBorder="1" applyAlignment="1" applyProtection="1">
      <alignment horizontal="left"/>
      <protection locked="0"/>
    </xf>
    <xf numFmtId="4" fontId="1" fillId="33" borderId="212" xfId="51" applyNumberFormat="1" applyFont="1" applyFill="1" applyBorder="1" applyAlignment="1" applyProtection="1">
      <alignment horizontal="right"/>
      <protection locked="0"/>
    </xf>
    <xf numFmtId="4" fontId="1" fillId="33" borderId="64" xfId="51" applyNumberFormat="1" applyFont="1" applyFill="1" applyBorder="1" applyAlignment="1" applyProtection="1">
      <alignment horizontal="right"/>
      <protection locked="0"/>
    </xf>
    <xf numFmtId="4" fontId="1" fillId="33" borderId="213" xfId="51" applyNumberFormat="1" applyFont="1" applyFill="1" applyBorder="1" applyAlignment="1" applyProtection="1">
      <alignment horizontal="right"/>
      <protection locked="0"/>
    </xf>
    <xf numFmtId="180" fontId="9" fillId="33" borderId="212" xfId="51" applyNumberFormat="1" applyFont="1" applyFill="1" applyBorder="1" applyAlignment="1" applyProtection="1">
      <alignment horizontal="right"/>
      <protection locked="0"/>
    </xf>
    <xf numFmtId="180" fontId="9" fillId="33" borderId="64" xfId="51" applyNumberFormat="1" applyFont="1" applyFill="1" applyBorder="1" applyAlignment="1" applyProtection="1">
      <alignment horizontal="right"/>
      <protection locked="0"/>
    </xf>
    <xf numFmtId="180" fontId="9" fillId="33" borderId="213" xfId="51" applyNumberFormat="1" applyFont="1" applyFill="1" applyBorder="1" applyAlignment="1" applyProtection="1">
      <alignment horizontal="right"/>
      <protection locked="0"/>
    </xf>
    <xf numFmtId="180" fontId="9" fillId="0" borderId="212" xfId="51" applyNumberFormat="1" applyFont="1" applyFill="1" applyBorder="1" applyAlignment="1" applyProtection="1">
      <alignment horizontal="right"/>
      <protection/>
    </xf>
    <xf numFmtId="180" fontId="9" fillId="0" borderId="64" xfId="51" applyNumberFormat="1" applyFont="1" applyFill="1" applyBorder="1" applyAlignment="1" applyProtection="1">
      <alignment horizontal="right"/>
      <protection/>
    </xf>
    <xf numFmtId="180" fontId="9" fillId="0" borderId="213" xfId="51" applyNumberFormat="1" applyFont="1" applyFill="1" applyBorder="1" applyAlignment="1" applyProtection="1">
      <alignment horizontal="right"/>
      <protection/>
    </xf>
    <xf numFmtId="180" fontId="41" fillId="0" borderId="209" xfId="62" applyNumberFormat="1" applyFont="1" applyBorder="1" applyAlignment="1" applyProtection="1">
      <alignment horizontal="center"/>
      <protection/>
    </xf>
    <xf numFmtId="180" fontId="41" fillId="0" borderId="210" xfId="62" applyNumberFormat="1" applyFont="1" applyBorder="1" applyAlignment="1" applyProtection="1">
      <alignment horizontal="center"/>
      <protection/>
    </xf>
    <xf numFmtId="180" fontId="41" fillId="0" borderId="211" xfId="62" applyNumberFormat="1" applyFont="1" applyBorder="1" applyAlignment="1" applyProtection="1">
      <alignment horizontal="center"/>
      <protection/>
    </xf>
    <xf numFmtId="4" fontId="1" fillId="0" borderId="212" xfId="51" applyNumberFormat="1" applyFont="1" applyFill="1" applyBorder="1" applyAlignment="1" applyProtection="1">
      <alignment horizontal="right"/>
      <protection/>
    </xf>
    <xf numFmtId="4" fontId="1" fillId="0" borderId="64" xfId="51" applyNumberFormat="1" applyFont="1" applyFill="1" applyBorder="1" applyAlignment="1" applyProtection="1">
      <alignment horizontal="right"/>
      <protection/>
    </xf>
    <xf numFmtId="4" fontId="1" fillId="0" borderId="213" xfId="51" applyNumberFormat="1" applyFont="1" applyFill="1" applyBorder="1" applyAlignment="1" applyProtection="1">
      <alignment horizontal="right"/>
      <protection/>
    </xf>
    <xf numFmtId="0" fontId="10" fillId="0" borderId="227" xfId="62" applyFont="1" applyFill="1" applyBorder="1" applyAlignment="1" applyProtection="1">
      <alignment horizontal="right"/>
      <protection locked="0"/>
    </xf>
    <xf numFmtId="0" fontId="10" fillId="0" borderId="64" xfId="62" applyFont="1" applyFill="1" applyBorder="1" applyAlignment="1" applyProtection="1">
      <alignment horizontal="right"/>
      <protection locked="0"/>
    </xf>
    <xf numFmtId="0" fontId="10" fillId="0" borderId="213" xfId="62" applyFont="1" applyFill="1" applyBorder="1" applyAlignment="1" applyProtection="1">
      <alignment horizontal="right"/>
      <protection locked="0"/>
    </xf>
    <xf numFmtId="38" fontId="10" fillId="0" borderId="212" xfId="51" applyFont="1" applyFill="1" applyBorder="1" applyAlignment="1" applyProtection="1">
      <alignment horizontal="right"/>
      <protection locked="0"/>
    </xf>
    <xf numFmtId="38" fontId="10" fillId="0" borderId="64" xfId="51" applyFont="1" applyFill="1" applyBorder="1" applyAlignment="1" applyProtection="1">
      <alignment horizontal="right"/>
      <protection locked="0"/>
    </xf>
    <xf numFmtId="38" fontId="10" fillId="0" borderId="228" xfId="51" applyFont="1" applyFill="1" applyBorder="1" applyAlignment="1" applyProtection="1">
      <alignment horizontal="right"/>
      <protection locked="0"/>
    </xf>
    <xf numFmtId="0" fontId="1" fillId="0" borderId="212" xfId="62" applyFont="1" applyFill="1" applyBorder="1" applyAlignment="1" applyProtection="1">
      <alignment horizontal="left"/>
      <protection/>
    </xf>
    <xf numFmtId="0" fontId="1" fillId="0" borderId="64" xfId="62" applyFont="1" applyFill="1" applyBorder="1" applyAlignment="1" applyProtection="1">
      <alignment horizontal="left"/>
      <protection/>
    </xf>
    <xf numFmtId="0" fontId="1" fillId="0" borderId="213" xfId="62" applyFont="1" applyFill="1" applyBorder="1" applyAlignment="1" applyProtection="1">
      <alignment horizontal="left"/>
      <protection/>
    </xf>
    <xf numFmtId="180" fontId="27" fillId="0" borderId="209" xfId="62" applyNumberFormat="1" applyFont="1" applyFill="1" applyBorder="1" applyAlignment="1" applyProtection="1">
      <alignment horizontal="center"/>
      <protection/>
    </xf>
    <xf numFmtId="180" fontId="27" fillId="0" borderId="210" xfId="62" applyNumberFormat="1" applyFont="1" applyFill="1" applyBorder="1" applyAlignment="1" applyProtection="1">
      <alignment horizontal="center"/>
      <protection/>
    </xf>
    <xf numFmtId="180" fontId="27" fillId="0" borderId="211" xfId="62" applyNumberFormat="1" applyFont="1" applyFill="1" applyBorder="1" applyAlignment="1" applyProtection="1">
      <alignment horizontal="center"/>
      <protection/>
    </xf>
    <xf numFmtId="4" fontId="41" fillId="0" borderId="209" xfId="62" applyNumberFormat="1" applyFont="1" applyBorder="1" applyAlignment="1" applyProtection="1">
      <alignment horizontal="center"/>
      <protection/>
    </xf>
    <xf numFmtId="4" fontId="41" fillId="0" borderId="210" xfId="62" applyNumberFormat="1" applyFont="1" applyBorder="1" applyAlignment="1" applyProtection="1">
      <alignment horizontal="center"/>
      <protection/>
    </xf>
    <xf numFmtId="4" fontId="41" fillId="0" borderId="211" xfId="62" applyNumberFormat="1" applyFont="1" applyBorder="1" applyAlignment="1" applyProtection="1">
      <alignment horizontal="center"/>
      <protection/>
    </xf>
    <xf numFmtId="4" fontId="41" fillId="0" borderId="209" xfId="62" applyNumberFormat="1" applyFont="1" applyFill="1" applyBorder="1" applyAlignment="1" applyProtection="1">
      <alignment horizontal="center"/>
      <protection/>
    </xf>
    <xf numFmtId="4" fontId="41" fillId="0" borderId="210" xfId="62" applyNumberFormat="1" applyFont="1" applyFill="1" applyBorder="1" applyAlignment="1" applyProtection="1">
      <alignment horizontal="center"/>
      <protection/>
    </xf>
    <xf numFmtId="4" fontId="41" fillId="0" borderId="211" xfId="62" applyNumberFormat="1" applyFont="1" applyFill="1" applyBorder="1" applyAlignment="1" applyProtection="1">
      <alignment horizontal="center"/>
      <protection/>
    </xf>
    <xf numFmtId="180" fontId="41" fillId="0" borderId="209" xfId="62" applyNumberFormat="1" applyFont="1" applyFill="1" applyBorder="1" applyAlignment="1" applyProtection="1">
      <alignment horizontal="center"/>
      <protection/>
    </xf>
    <xf numFmtId="180" fontId="41" fillId="0" borderId="210" xfId="62" applyNumberFormat="1" applyFont="1" applyFill="1" applyBorder="1" applyAlignment="1" applyProtection="1">
      <alignment horizontal="center"/>
      <protection/>
    </xf>
    <xf numFmtId="180" fontId="41" fillId="0" borderId="211" xfId="62" applyNumberFormat="1" applyFont="1" applyFill="1" applyBorder="1" applyAlignment="1" applyProtection="1">
      <alignment horizontal="center"/>
      <protection/>
    </xf>
    <xf numFmtId="0" fontId="1" fillId="33" borderId="244" xfId="62" applyFont="1" applyFill="1" applyBorder="1" applyAlignment="1" applyProtection="1">
      <alignment horizontal="left"/>
      <protection locked="0"/>
    </xf>
    <xf numFmtId="0" fontId="1" fillId="33" borderId="76" xfId="62" applyFont="1" applyFill="1" applyBorder="1" applyAlignment="1" applyProtection="1">
      <alignment horizontal="left"/>
      <protection locked="0"/>
    </xf>
    <xf numFmtId="0" fontId="1" fillId="33" borderId="246" xfId="62" applyFont="1" applyFill="1" applyBorder="1" applyAlignment="1" applyProtection="1">
      <alignment horizontal="left"/>
      <protection locked="0"/>
    </xf>
    <xf numFmtId="4" fontId="1" fillId="33" borderId="244" xfId="51" applyNumberFormat="1" applyFont="1" applyFill="1" applyBorder="1" applyAlignment="1" applyProtection="1">
      <alignment horizontal="right"/>
      <protection locked="0"/>
    </xf>
    <xf numFmtId="4" fontId="1" fillId="33" borderId="76" xfId="51" applyNumberFormat="1" applyFont="1" applyFill="1" applyBorder="1" applyAlignment="1" applyProtection="1">
      <alignment horizontal="right"/>
      <protection locked="0"/>
    </xf>
    <xf numFmtId="4" fontId="1" fillId="33" borderId="246" xfId="51" applyNumberFormat="1" applyFont="1" applyFill="1" applyBorder="1" applyAlignment="1" applyProtection="1">
      <alignment horizontal="right"/>
      <protection locked="0"/>
    </xf>
    <xf numFmtId="180" fontId="9" fillId="33" borderId="244" xfId="51" applyNumberFormat="1" applyFont="1" applyFill="1" applyBorder="1" applyAlignment="1" applyProtection="1">
      <alignment horizontal="right"/>
      <protection locked="0"/>
    </xf>
    <xf numFmtId="180" fontId="9" fillId="33" borderId="76" xfId="51" applyNumberFormat="1" applyFont="1" applyFill="1" applyBorder="1" applyAlignment="1" applyProtection="1">
      <alignment horizontal="right"/>
      <protection locked="0"/>
    </xf>
    <xf numFmtId="180" fontId="9" fillId="33" borderId="246" xfId="51" applyNumberFormat="1" applyFont="1" applyFill="1" applyBorder="1" applyAlignment="1" applyProtection="1">
      <alignment horizontal="right"/>
      <protection locked="0"/>
    </xf>
    <xf numFmtId="0" fontId="42" fillId="0" borderId="266" xfId="62" applyFont="1" applyBorder="1" applyAlignment="1" applyProtection="1">
      <alignment horizontal="center"/>
      <protection/>
    </xf>
    <xf numFmtId="38" fontId="19" fillId="0" borderId="267" xfId="51" applyFont="1" applyFill="1" applyBorder="1" applyAlignment="1" applyProtection="1">
      <alignment horizontal="right"/>
      <protection/>
    </xf>
    <xf numFmtId="38" fontId="10" fillId="0" borderId="244" xfId="51" applyFont="1" applyFill="1" applyBorder="1" applyAlignment="1" applyProtection="1">
      <alignment horizontal="right"/>
      <protection locked="0"/>
    </xf>
    <xf numFmtId="38" fontId="10" fillId="0" borderId="76" xfId="51" applyFont="1" applyFill="1" applyBorder="1" applyAlignment="1" applyProtection="1">
      <alignment horizontal="right"/>
      <protection locked="0"/>
    </xf>
    <xf numFmtId="38" fontId="10" fillId="0" borderId="245" xfId="51" applyFont="1" applyFill="1" applyBorder="1" applyAlignment="1" applyProtection="1">
      <alignment horizontal="right"/>
      <protection locked="0"/>
    </xf>
    <xf numFmtId="0" fontId="10" fillId="0" borderId="242" xfId="62" applyFont="1" applyFill="1" applyBorder="1" applyAlignment="1" applyProtection="1">
      <alignment horizontal="right"/>
      <protection locked="0"/>
    </xf>
    <xf numFmtId="0" fontId="10" fillId="0" borderId="76" xfId="62" applyFont="1" applyFill="1" applyBorder="1" applyAlignment="1" applyProtection="1">
      <alignment horizontal="right"/>
      <protection locked="0"/>
    </xf>
    <xf numFmtId="0" fontId="10" fillId="0" borderId="246" xfId="62" applyFont="1" applyFill="1" applyBorder="1" applyAlignment="1" applyProtection="1">
      <alignment horizontal="right"/>
      <protection locked="0"/>
    </xf>
    <xf numFmtId="182" fontId="27" fillId="33" borderId="267" xfId="62" applyNumberFormat="1" applyFont="1" applyFill="1" applyBorder="1" applyAlignment="1" applyProtection="1">
      <alignment horizontal="right"/>
      <protection/>
    </xf>
    <xf numFmtId="182" fontId="27" fillId="33" borderId="80" xfId="62" applyNumberFormat="1" applyFont="1" applyFill="1" applyBorder="1" applyAlignment="1" applyProtection="1">
      <alignment horizontal="right"/>
      <protection/>
    </xf>
    <xf numFmtId="182" fontId="27" fillId="33" borderId="269" xfId="62" applyNumberFormat="1" applyFont="1" applyFill="1" applyBorder="1" applyAlignment="1" applyProtection="1">
      <alignment horizontal="right"/>
      <protection/>
    </xf>
    <xf numFmtId="10" fontId="9" fillId="0" borderId="81" xfId="43" applyNumberFormat="1" applyFont="1" applyFill="1" applyBorder="1" applyAlignment="1" applyProtection="1">
      <alignment horizontal="right"/>
      <protection locked="0"/>
    </xf>
    <xf numFmtId="10" fontId="9" fillId="0" borderId="82" xfId="43" applyNumberFormat="1" applyFont="1" applyFill="1" applyBorder="1" applyAlignment="1" applyProtection="1">
      <alignment horizontal="right"/>
      <protection locked="0"/>
    </xf>
    <xf numFmtId="10" fontId="9" fillId="0" borderId="270" xfId="43" applyNumberFormat="1" applyFont="1" applyFill="1" applyBorder="1" applyAlignment="1" applyProtection="1">
      <alignment horizontal="right"/>
      <protection locked="0"/>
    </xf>
    <xf numFmtId="38" fontId="13" fillId="0" borderId="271" xfId="51" applyFont="1" applyFill="1" applyBorder="1" applyAlignment="1" applyProtection="1">
      <alignment horizontal="right"/>
      <protection locked="0"/>
    </xf>
    <xf numFmtId="38" fontId="13" fillId="0" borderId="82" xfId="51" applyFont="1" applyFill="1" applyBorder="1" applyAlignment="1" applyProtection="1">
      <alignment horizontal="right"/>
      <protection locked="0"/>
    </xf>
    <xf numFmtId="38" fontId="13" fillId="0" borderId="247" xfId="51" applyFont="1" applyFill="1" applyBorder="1" applyAlignment="1" applyProtection="1">
      <alignment horizontal="right"/>
      <protection locked="0"/>
    </xf>
    <xf numFmtId="0" fontId="27" fillId="0" borderId="0" xfId="62" applyFont="1" applyBorder="1" applyProtection="1">
      <alignment/>
      <protection/>
    </xf>
    <xf numFmtId="0" fontId="27" fillId="0" borderId="11" xfId="62" applyFont="1" applyBorder="1" applyProtection="1">
      <alignment/>
      <protection/>
    </xf>
    <xf numFmtId="183" fontId="9" fillId="0" borderId="72" xfId="62" applyNumberFormat="1" applyFont="1" applyFill="1" applyBorder="1" applyAlignment="1" applyProtection="1">
      <alignment horizontal="center"/>
      <protection/>
    </xf>
    <xf numFmtId="0" fontId="36" fillId="0" borderId="214" xfId="62" applyFont="1" applyBorder="1" applyAlignment="1" applyProtection="1">
      <alignment horizontal="center" vertical="top"/>
      <protection/>
    </xf>
    <xf numFmtId="176" fontId="9" fillId="33" borderId="103" xfId="0" applyNumberFormat="1" applyFont="1" applyFill="1" applyBorder="1" applyAlignment="1" applyProtection="1">
      <alignment horizontal="center" vertical="center"/>
      <protection/>
    </xf>
    <xf numFmtId="0" fontId="13" fillId="33" borderId="103" xfId="0" applyNumberFormat="1" applyFont="1" applyFill="1" applyBorder="1" applyAlignment="1" applyProtection="1">
      <alignment horizontal="center"/>
      <protection/>
    </xf>
    <xf numFmtId="49" fontId="9" fillId="33" borderId="97" xfId="0" applyNumberFormat="1" applyFont="1" applyFill="1" applyBorder="1" applyAlignment="1" applyProtection="1">
      <alignment horizontal="center" vertical="center"/>
      <protection/>
    </xf>
    <xf numFmtId="49" fontId="9" fillId="33" borderId="102" xfId="0" applyNumberFormat="1" applyFont="1" applyFill="1" applyBorder="1" applyAlignment="1" applyProtection="1">
      <alignment horizontal="center" vertical="center"/>
      <protection/>
    </xf>
    <xf numFmtId="49" fontId="9" fillId="33" borderId="0" xfId="0" applyNumberFormat="1" applyFont="1" applyFill="1" applyBorder="1" applyAlignment="1" applyProtection="1">
      <alignment horizontal="center" vertical="center"/>
      <protection/>
    </xf>
    <xf numFmtId="49" fontId="9" fillId="33" borderId="18" xfId="0" applyNumberFormat="1" applyFont="1" applyFill="1" applyBorder="1" applyAlignment="1" applyProtection="1">
      <alignment horizontal="center" vertical="center"/>
      <protection/>
    </xf>
    <xf numFmtId="49" fontId="9" fillId="0" borderId="97" xfId="0" applyNumberFormat="1" applyFont="1" applyFill="1" applyBorder="1" applyAlignment="1" applyProtection="1">
      <alignment horizontal="center" vertical="center"/>
      <protection/>
    </xf>
    <xf numFmtId="49" fontId="9" fillId="0" borderId="102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18" xfId="0" applyNumberFormat="1" applyFont="1" applyFill="1" applyBorder="1" applyAlignment="1" applyProtection="1">
      <alignment horizontal="center" vertical="center"/>
      <protection/>
    </xf>
    <xf numFmtId="0" fontId="14" fillId="33" borderId="103" xfId="0" applyFont="1" applyFill="1" applyBorder="1" applyAlignment="1" applyProtection="1">
      <alignment horizontal="distributed" vertical="center"/>
      <protection/>
    </xf>
    <xf numFmtId="0" fontId="25" fillId="33" borderId="103" xfId="0" applyFont="1" applyFill="1" applyBorder="1" applyAlignment="1" applyProtection="1">
      <alignment horizontal="distributed" vertical="center"/>
      <protection/>
    </xf>
    <xf numFmtId="0" fontId="25" fillId="33" borderId="127" xfId="0" applyFont="1" applyFill="1" applyBorder="1" applyAlignment="1" applyProtection="1">
      <alignment horizontal="distributed" vertical="center"/>
      <protection/>
    </xf>
    <xf numFmtId="0" fontId="25" fillId="33" borderId="128" xfId="0" applyFont="1" applyFill="1" applyBorder="1" applyAlignment="1" applyProtection="1">
      <alignment horizontal="distributed" vertical="center"/>
      <protection/>
    </xf>
    <xf numFmtId="0" fontId="25" fillId="33" borderId="129" xfId="0" applyFont="1" applyFill="1" applyBorder="1" applyAlignment="1" applyProtection="1">
      <alignment horizontal="distributed" vertical="center"/>
      <protection/>
    </xf>
    <xf numFmtId="0" fontId="14" fillId="33" borderId="143" xfId="0" applyFont="1" applyFill="1" applyBorder="1" applyAlignment="1" applyProtection="1">
      <alignment horizontal="center" shrinkToFit="1"/>
      <protection/>
    </xf>
    <xf numFmtId="0" fontId="14" fillId="33" borderId="147" xfId="0" applyFont="1" applyFill="1" applyBorder="1" applyAlignment="1" applyProtection="1">
      <alignment horizontal="center" shrinkToFit="1"/>
      <protection/>
    </xf>
    <xf numFmtId="0" fontId="14" fillId="33" borderId="148" xfId="0" applyFont="1" applyFill="1" applyBorder="1" applyAlignment="1" applyProtection="1">
      <alignment horizontal="center" shrinkToFit="1"/>
      <protection/>
    </xf>
    <xf numFmtId="38" fontId="19" fillId="33" borderId="142" xfId="49" applyFont="1" applyFill="1" applyBorder="1" applyAlignment="1" applyProtection="1">
      <alignment horizontal="right"/>
      <protection/>
    </xf>
    <xf numFmtId="38" fontId="19" fillId="33" borderId="31" xfId="49" applyFont="1" applyFill="1" applyBorder="1" applyAlignment="1" applyProtection="1">
      <alignment horizontal="right"/>
      <protection/>
    </xf>
    <xf numFmtId="38" fontId="19" fillId="33" borderId="32" xfId="49" applyFont="1" applyFill="1" applyBorder="1" applyAlignment="1" applyProtection="1">
      <alignment horizontal="right"/>
      <protection/>
    </xf>
    <xf numFmtId="38" fontId="19" fillId="33" borderId="146" xfId="49" applyFont="1" applyFill="1" applyBorder="1" applyAlignment="1" applyProtection="1">
      <alignment horizontal="right" shrinkToFit="1"/>
      <protection/>
    </xf>
    <xf numFmtId="38" fontId="19" fillId="33" borderId="31" xfId="49" applyFont="1" applyFill="1" applyBorder="1" applyAlignment="1" applyProtection="1">
      <alignment horizontal="right" shrinkToFit="1"/>
      <protection/>
    </xf>
    <xf numFmtId="0" fontId="14" fillId="33" borderId="165" xfId="0" applyFont="1" applyFill="1" applyBorder="1" applyAlignment="1" applyProtection="1">
      <alignment horizontal="center" shrinkToFit="1"/>
      <protection/>
    </xf>
    <xf numFmtId="0" fontId="14" fillId="33" borderId="194" xfId="0" applyFont="1" applyFill="1" applyBorder="1" applyAlignment="1" applyProtection="1">
      <alignment horizontal="center" shrinkToFit="1"/>
      <protection/>
    </xf>
    <xf numFmtId="0" fontId="14" fillId="33" borderId="201" xfId="0" applyFont="1" applyFill="1" applyBorder="1" applyAlignment="1" applyProtection="1">
      <alignment horizontal="center" shrinkToFit="1"/>
      <protection/>
    </xf>
    <xf numFmtId="38" fontId="19" fillId="33" borderId="200" xfId="49" applyFont="1" applyFill="1" applyBorder="1" applyAlignment="1" applyProtection="1">
      <alignment horizontal="right"/>
      <protection/>
    </xf>
    <xf numFmtId="38" fontId="19" fillId="33" borderId="37" xfId="49" applyFont="1" applyFill="1" applyBorder="1" applyAlignment="1" applyProtection="1">
      <alignment horizontal="right"/>
      <protection/>
    </xf>
    <xf numFmtId="38" fontId="19" fillId="33" borderId="38" xfId="49" applyFont="1" applyFill="1" applyBorder="1" applyAlignment="1" applyProtection="1">
      <alignment horizontal="right"/>
      <protection/>
    </xf>
    <xf numFmtId="38" fontId="19" fillId="33" borderId="160" xfId="49" applyFont="1" applyFill="1" applyBorder="1" applyAlignment="1" applyProtection="1">
      <alignment horizontal="right" shrinkToFit="1"/>
      <protection/>
    </xf>
    <xf numFmtId="38" fontId="19" fillId="33" borderId="154" xfId="49" applyFont="1" applyFill="1" applyBorder="1" applyAlignment="1" applyProtection="1">
      <alignment horizontal="right" shrinkToFit="1"/>
      <protection/>
    </xf>
    <xf numFmtId="0" fontId="14" fillId="33" borderId="182" xfId="0" applyFont="1" applyFill="1" applyBorder="1" applyAlignment="1" applyProtection="1">
      <alignment horizontal="right" vertical="center" shrinkToFit="1"/>
      <protection/>
    </xf>
    <xf numFmtId="0" fontId="14" fillId="33" borderId="171" xfId="0" applyFont="1" applyFill="1" applyBorder="1" applyAlignment="1" applyProtection="1">
      <alignment horizontal="right" vertical="center" shrinkToFit="1"/>
      <protection/>
    </xf>
    <xf numFmtId="0" fontId="14" fillId="33" borderId="190" xfId="0" applyFont="1" applyFill="1" applyBorder="1" applyAlignment="1" applyProtection="1">
      <alignment horizontal="right" vertical="center" shrinkToFit="1"/>
      <protection/>
    </xf>
    <xf numFmtId="0" fontId="14" fillId="33" borderId="54" xfId="0" applyFont="1" applyFill="1" applyBorder="1" applyAlignment="1" applyProtection="1">
      <alignment horizontal="center" vertical="center"/>
      <protection/>
    </xf>
    <xf numFmtId="0" fontId="14" fillId="33" borderId="51" xfId="0" applyFont="1" applyFill="1" applyBorder="1" applyAlignment="1" applyProtection="1">
      <alignment horizontal="center" vertical="center"/>
      <protection/>
    </xf>
    <xf numFmtId="0" fontId="14" fillId="33" borderId="192" xfId="0" applyFont="1" applyFill="1" applyBorder="1" applyAlignment="1" applyProtection="1">
      <alignment horizontal="center" vertical="center"/>
      <protection/>
    </xf>
    <xf numFmtId="0" fontId="2" fillId="0" borderId="196" xfId="0" applyFont="1" applyFill="1" applyBorder="1" applyAlignment="1" applyProtection="1">
      <alignment horizontal="center" vertical="center"/>
      <protection/>
    </xf>
    <xf numFmtId="0" fontId="14" fillId="0" borderId="117" xfId="0" applyFont="1" applyFill="1" applyBorder="1" applyAlignment="1" applyProtection="1">
      <alignment horizontal="distributed" vertical="center"/>
      <protection/>
    </xf>
    <xf numFmtId="0" fontId="14" fillId="0" borderId="25" xfId="0" applyFont="1" applyFill="1" applyBorder="1" applyAlignment="1" applyProtection="1">
      <alignment horizontal="distributed" vertical="center"/>
      <protection/>
    </xf>
    <xf numFmtId="0" fontId="14" fillId="0" borderId="208" xfId="0" applyFont="1" applyFill="1" applyBorder="1" applyAlignment="1" applyProtection="1">
      <alignment horizontal="distributed" vertical="center"/>
      <protection/>
    </xf>
    <xf numFmtId="0" fontId="14" fillId="0" borderId="157" xfId="0" applyFont="1" applyFill="1" applyBorder="1" applyAlignment="1" applyProtection="1">
      <alignment horizontal="distributed" vertical="center"/>
      <protection/>
    </xf>
    <xf numFmtId="0" fontId="14" fillId="0" borderId="42" xfId="0" applyFont="1" applyFill="1" applyBorder="1" applyAlignment="1" applyProtection="1">
      <alignment horizontal="distributed" vertical="center"/>
      <protection/>
    </xf>
    <xf numFmtId="0" fontId="14" fillId="0" borderId="162" xfId="0" applyFont="1" applyFill="1" applyBorder="1" applyAlignment="1" applyProtection="1">
      <alignment horizontal="distributed" vertical="center"/>
      <protection/>
    </xf>
    <xf numFmtId="0" fontId="22" fillId="0" borderId="0" xfId="0" applyFont="1" applyFill="1" applyBorder="1" applyAlignment="1" applyProtection="1">
      <alignment horizontal="center" vertical="top"/>
      <protection/>
    </xf>
    <xf numFmtId="182" fontId="27" fillId="33" borderId="272" xfId="62" applyNumberFormat="1" applyFont="1" applyFill="1" applyBorder="1" applyAlignment="1" applyProtection="1">
      <alignment horizontal="right"/>
      <protection/>
    </xf>
    <xf numFmtId="182" fontId="27" fillId="33" borderId="273" xfId="62" applyNumberFormat="1" applyFont="1" applyFill="1" applyBorder="1" applyAlignment="1" applyProtection="1">
      <alignment horizontal="right"/>
      <protection/>
    </xf>
    <xf numFmtId="182" fontId="27" fillId="33" borderId="274" xfId="62" applyNumberFormat="1" applyFont="1" applyFill="1" applyBorder="1" applyAlignment="1" applyProtection="1">
      <alignment horizontal="right"/>
      <protection/>
    </xf>
    <xf numFmtId="38" fontId="19" fillId="33" borderId="267" xfId="51" applyFont="1" applyFill="1" applyBorder="1" applyAlignment="1" applyProtection="1">
      <alignment horizontal="right"/>
      <protection/>
    </xf>
    <xf numFmtId="38" fontId="19" fillId="33" borderId="80" xfId="51" applyFont="1" applyFill="1" applyBorder="1" applyAlignment="1" applyProtection="1">
      <alignment horizontal="right"/>
      <protection/>
    </xf>
    <xf numFmtId="38" fontId="19" fillId="33" borderId="268" xfId="51" applyFont="1" applyFill="1" applyBorder="1" applyAlignment="1" applyProtection="1">
      <alignment horizontal="right"/>
      <protection/>
    </xf>
    <xf numFmtId="0" fontId="104" fillId="33" borderId="221" xfId="62" applyFont="1" applyFill="1" applyBorder="1" applyAlignment="1" applyProtection="1">
      <alignment horizontal="right"/>
      <protection/>
    </xf>
    <xf numFmtId="0" fontId="104" fillId="33" borderId="262" xfId="62" applyFont="1" applyFill="1" applyBorder="1" applyAlignment="1" applyProtection="1">
      <alignment horizontal="right"/>
      <protection/>
    </xf>
    <xf numFmtId="0" fontId="104" fillId="33" borderId="222" xfId="62" applyFont="1" applyFill="1" applyBorder="1" applyAlignment="1" applyProtection="1">
      <alignment horizontal="right"/>
      <protection/>
    </xf>
    <xf numFmtId="0" fontId="1" fillId="33" borderId="242" xfId="62" applyNumberFormat="1" applyFont="1" applyFill="1" applyBorder="1" applyAlignment="1" applyProtection="1">
      <alignment horizontal="right"/>
      <protection/>
    </xf>
    <xf numFmtId="0" fontId="1" fillId="33" borderId="260" xfId="62" applyNumberFormat="1" applyFont="1" applyFill="1" applyBorder="1" applyAlignment="1" applyProtection="1">
      <alignment horizontal="right"/>
      <protection/>
    </xf>
    <xf numFmtId="0" fontId="1" fillId="33" borderId="261" xfId="62" applyNumberFormat="1" applyFont="1" applyFill="1" applyBorder="1" applyAlignment="1" applyProtection="1">
      <alignment horizontal="right"/>
      <protection/>
    </xf>
    <xf numFmtId="0" fontId="1" fillId="33" borderId="246" xfId="62" applyNumberFormat="1" applyFont="1" applyFill="1" applyBorder="1" applyAlignment="1" applyProtection="1">
      <alignment horizontal="right"/>
      <protection/>
    </xf>
    <xf numFmtId="0" fontId="1" fillId="33" borderId="89" xfId="62" applyFont="1" applyFill="1" applyBorder="1" applyAlignment="1" applyProtection="1">
      <alignment horizontal="left"/>
      <protection/>
    </xf>
    <xf numFmtId="0" fontId="1" fillId="33" borderId="0" xfId="62" applyFont="1" applyFill="1" applyBorder="1" applyAlignment="1" applyProtection="1">
      <alignment horizontal="left"/>
      <protection/>
    </xf>
    <xf numFmtId="0" fontId="1" fillId="33" borderId="90" xfId="62" applyFont="1" applyFill="1" applyBorder="1" applyAlignment="1" applyProtection="1">
      <alignment horizontal="left"/>
      <protection/>
    </xf>
    <xf numFmtId="0" fontId="1" fillId="33" borderId="212" xfId="62" applyFont="1" applyFill="1" applyBorder="1" applyAlignment="1" applyProtection="1">
      <alignment horizontal="center" shrinkToFit="1"/>
      <protection/>
    </xf>
    <xf numFmtId="0" fontId="1" fillId="33" borderId="213" xfId="62" applyFont="1" applyFill="1" applyBorder="1" applyAlignment="1" applyProtection="1">
      <alignment horizontal="center" shrinkToFit="1"/>
      <protection/>
    </xf>
    <xf numFmtId="4" fontId="1" fillId="33" borderId="244" xfId="51" applyNumberFormat="1" applyFont="1" applyFill="1" applyBorder="1" applyAlignment="1" applyProtection="1">
      <alignment horizontal="right"/>
      <protection/>
    </xf>
    <xf numFmtId="4" fontId="1" fillId="33" borderId="76" xfId="51" applyNumberFormat="1" applyFont="1" applyFill="1" applyBorder="1" applyAlignment="1" applyProtection="1">
      <alignment horizontal="right"/>
      <protection/>
    </xf>
    <xf numFmtId="4" fontId="1" fillId="33" borderId="246" xfId="51" applyNumberFormat="1" applyFont="1" applyFill="1" applyBorder="1" applyAlignment="1" applyProtection="1">
      <alignment horizontal="right"/>
      <protection/>
    </xf>
    <xf numFmtId="180" fontId="9" fillId="33" borderId="244" xfId="51" applyNumberFormat="1" applyFont="1" applyFill="1" applyBorder="1" applyAlignment="1" applyProtection="1">
      <alignment horizontal="right"/>
      <protection/>
    </xf>
    <xf numFmtId="180" fontId="9" fillId="33" borderId="76" xfId="51" applyNumberFormat="1" applyFont="1" applyFill="1" applyBorder="1" applyAlignment="1" applyProtection="1">
      <alignment horizontal="right"/>
      <protection/>
    </xf>
    <xf numFmtId="180" fontId="9" fillId="33" borderId="246" xfId="51" applyNumberFormat="1" applyFont="1" applyFill="1" applyBorder="1" applyAlignment="1" applyProtection="1">
      <alignment horizontal="right"/>
      <protection/>
    </xf>
    <xf numFmtId="38" fontId="19" fillId="33" borderId="244" xfId="51" applyFont="1" applyFill="1" applyBorder="1" applyAlignment="1" applyProtection="1">
      <alignment horizontal="right"/>
      <protection/>
    </xf>
    <xf numFmtId="38" fontId="19" fillId="33" borderId="76" xfId="51" applyFont="1" applyFill="1" applyBorder="1" applyAlignment="1" applyProtection="1">
      <alignment horizontal="right"/>
      <protection/>
    </xf>
    <xf numFmtId="38" fontId="19" fillId="33" borderId="245" xfId="51" applyFont="1" applyFill="1" applyBorder="1" applyAlignment="1" applyProtection="1">
      <alignment horizontal="right"/>
      <protection/>
    </xf>
    <xf numFmtId="0" fontId="1" fillId="33" borderId="227" xfId="62" applyNumberFormat="1" applyFont="1" applyFill="1" applyBorder="1" applyAlignment="1" applyProtection="1">
      <alignment horizontal="right"/>
      <protection/>
    </xf>
    <xf numFmtId="0" fontId="1" fillId="33" borderId="256" xfId="62" applyNumberFormat="1" applyFont="1" applyFill="1" applyBorder="1" applyAlignment="1" applyProtection="1">
      <alignment horizontal="right"/>
      <protection/>
    </xf>
    <xf numFmtId="0" fontId="1" fillId="33" borderId="257" xfId="62" applyNumberFormat="1" applyFont="1" applyFill="1" applyBorder="1" applyAlignment="1" applyProtection="1">
      <alignment horizontal="right"/>
      <protection/>
    </xf>
    <xf numFmtId="0" fontId="1" fillId="33" borderId="213" xfId="62" applyNumberFormat="1" applyFont="1" applyFill="1" applyBorder="1" applyAlignment="1" applyProtection="1">
      <alignment horizontal="right"/>
      <protection/>
    </xf>
    <xf numFmtId="0" fontId="1" fillId="33" borderId="212" xfId="62" applyFont="1" applyFill="1" applyBorder="1" applyAlignment="1" applyProtection="1">
      <alignment horizontal="left"/>
      <protection/>
    </xf>
    <xf numFmtId="0" fontId="1" fillId="33" borderId="64" xfId="62" applyFont="1" applyFill="1" applyBorder="1" applyAlignment="1" applyProtection="1">
      <alignment horizontal="left"/>
      <protection/>
    </xf>
    <xf numFmtId="0" fontId="1" fillId="33" borderId="213" xfId="62" applyFont="1" applyFill="1" applyBorder="1" applyAlignment="1" applyProtection="1">
      <alignment horizontal="left"/>
      <protection/>
    </xf>
    <xf numFmtId="4" fontId="1" fillId="33" borderId="212" xfId="51" applyNumberFormat="1" applyFont="1" applyFill="1" applyBorder="1" applyAlignment="1" applyProtection="1">
      <alignment horizontal="right"/>
      <protection/>
    </xf>
    <xf numFmtId="4" fontId="1" fillId="33" borderId="64" xfId="51" applyNumberFormat="1" applyFont="1" applyFill="1" applyBorder="1" applyAlignment="1" applyProtection="1">
      <alignment horizontal="right"/>
      <protection/>
    </xf>
    <xf numFmtId="4" fontId="1" fillId="33" borderId="213" xfId="51" applyNumberFormat="1" applyFont="1" applyFill="1" applyBorder="1" applyAlignment="1" applyProtection="1">
      <alignment horizontal="right"/>
      <protection/>
    </xf>
    <xf numFmtId="180" fontId="9" fillId="33" borderId="212" xfId="51" applyNumberFormat="1" applyFont="1" applyFill="1" applyBorder="1" applyAlignment="1" applyProtection="1">
      <alignment horizontal="right"/>
      <protection/>
    </xf>
    <xf numFmtId="180" fontId="9" fillId="33" borderId="64" xfId="51" applyNumberFormat="1" applyFont="1" applyFill="1" applyBorder="1" applyAlignment="1" applyProtection="1">
      <alignment horizontal="right"/>
      <protection/>
    </xf>
    <xf numFmtId="180" fontId="9" fillId="33" borderId="213" xfId="51" applyNumberFormat="1" applyFont="1" applyFill="1" applyBorder="1" applyAlignment="1" applyProtection="1">
      <alignment horizontal="right"/>
      <protection/>
    </xf>
    <xf numFmtId="38" fontId="19" fillId="33" borderId="212" xfId="51" applyFont="1" applyFill="1" applyBorder="1" applyAlignment="1" applyProtection="1">
      <alignment horizontal="right"/>
      <protection/>
    </xf>
    <xf numFmtId="38" fontId="19" fillId="33" borderId="64" xfId="51" applyFont="1" applyFill="1" applyBorder="1" applyAlignment="1" applyProtection="1">
      <alignment horizontal="right"/>
      <protection/>
    </xf>
    <xf numFmtId="38" fontId="19" fillId="33" borderId="228" xfId="51" applyFont="1" applyFill="1" applyBorder="1" applyAlignment="1" applyProtection="1">
      <alignment horizontal="right"/>
      <protection/>
    </xf>
    <xf numFmtId="38" fontId="19" fillId="33" borderId="232" xfId="51" applyFont="1" applyFill="1" applyBorder="1" applyAlignment="1" applyProtection="1">
      <alignment horizontal="center"/>
      <protection/>
    </xf>
    <xf numFmtId="38" fontId="19" fillId="33" borderId="233" xfId="51" applyFont="1" applyFill="1" applyBorder="1" applyAlignment="1" applyProtection="1">
      <alignment horizontal="center"/>
      <protection/>
    </xf>
    <xf numFmtId="0" fontId="19" fillId="33" borderId="210" xfId="51" applyNumberFormat="1" applyFont="1" applyFill="1" applyBorder="1" applyAlignment="1" applyProtection="1">
      <alignment horizontal="center"/>
      <protection/>
    </xf>
    <xf numFmtId="0" fontId="19" fillId="33" borderId="234" xfId="51" applyNumberFormat="1" applyFont="1" applyFill="1" applyBorder="1" applyAlignment="1" applyProtection="1">
      <alignment horizontal="center"/>
      <protection/>
    </xf>
    <xf numFmtId="38" fontId="19" fillId="33" borderId="211" xfId="51" applyFont="1" applyFill="1" applyBorder="1" applyAlignment="1" applyProtection="1">
      <alignment horizontal="center"/>
      <protection/>
    </xf>
    <xf numFmtId="38" fontId="19" fillId="33" borderId="235" xfId="51" applyFont="1" applyFill="1" applyBorder="1" applyAlignment="1" applyProtection="1">
      <alignment horizontal="center"/>
      <protection/>
    </xf>
    <xf numFmtId="38" fontId="19" fillId="33" borderId="210" xfId="51" applyFont="1" applyFill="1" applyBorder="1" applyAlignment="1" applyProtection="1">
      <alignment horizontal="center"/>
      <protection/>
    </xf>
    <xf numFmtId="38" fontId="19" fillId="33" borderId="234" xfId="51" applyFont="1" applyFill="1" applyBorder="1" applyAlignment="1" applyProtection="1">
      <alignment horizontal="center"/>
      <protection/>
    </xf>
    <xf numFmtId="38" fontId="19" fillId="33" borderId="209" xfId="51" applyFont="1" applyFill="1" applyBorder="1" applyAlignment="1" applyProtection="1">
      <alignment horizontal="right"/>
      <protection/>
    </xf>
    <xf numFmtId="38" fontId="19" fillId="33" borderId="210" xfId="51" applyFont="1" applyFill="1" applyBorder="1" applyAlignment="1" applyProtection="1">
      <alignment horizontal="right"/>
      <protection/>
    </xf>
    <xf numFmtId="38" fontId="19" fillId="33" borderId="211" xfId="51" applyFont="1" applyFill="1" applyBorder="1" applyAlignment="1" applyProtection="1">
      <alignment horizontal="right"/>
      <protection/>
    </xf>
    <xf numFmtId="38" fontId="19" fillId="33" borderId="238" xfId="51" applyFont="1" applyFill="1" applyBorder="1" applyAlignment="1" applyProtection="1">
      <alignment horizontal="right"/>
      <protection/>
    </xf>
    <xf numFmtId="38" fontId="19" fillId="33" borderId="234" xfId="51" applyFont="1" applyFill="1" applyBorder="1" applyAlignment="1" applyProtection="1">
      <alignment horizontal="right"/>
      <protection/>
    </xf>
    <xf numFmtId="38" fontId="19" fillId="33" borderId="235" xfId="51" applyFont="1" applyFill="1" applyBorder="1" applyAlignment="1" applyProtection="1">
      <alignment horizontal="right"/>
      <protection/>
    </xf>
    <xf numFmtId="179" fontId="19" fillId="33" borderId="209" xfId="51" applyNumberFormat="1" applyFont="1" applyFill="1" applyBorder="1" applyAlignment="1" applyProtection="1">
      <alignment horizontal="right"/>
      <protection/>
    </xf>
    <xf numFmtId="179" fontId="19" fillId="33" borderId="210" xfId="51" applyNumberFormat="1" applyFont="1" applyFill="1" applyBorder="1" applyAlignment="1" applyProtection="1">
      <alignment horizontal="right"/>
      <protection/>
    </xf>
    <xf numFmtId="179" fontId="19" fillId="33" borderId="211" xfId="51" applyNumberFormat="1" applyFont="1" applyFill="1" applyBorder="1" applyAlignment="1" applyProtection="1">
      <alignment horizontal="right"/>
      <protection/>
    </xf>
    <xf numFmtId="179" fontId="19" fillId="33" borderId="238" xfId="51" applyNumberFormat="1" applyFont="1" applyFill="1" applyBorder="1" applyAlignment="1" applyProtection="1">
      <alignment horizontal="right"/>
      <protection/>
    </xf>
    <xf numFmtId="179" fontId="19" fillId="33" borderId="234" xfId="51" applyNumberFormat="1" applyFont="1" applyFill="1" applyBorder="1" applyAlignment="1" applyProtection="1">
      <alignment horizontal="right"/>
      <protection/>
    </xf>
    <xf numFmtId="179" fontId="19" fillId="33" borderId="235" xfId="51" applyNumberFormat="1" applyFont="1" applyFill="1" applyBorder="1" applyAlignment="1" applyProtection="1">
      <alignment horizontal="right"/>
      <protection/>
    </xf>
    <xf numFmtId="0" fontId="9" fillId="33" borderId="72" xfId="62" applyFont="1" applyFill="1" applyBorder="1" applyAlignment="1" applyProtection="1">
      <alignment horizontal="center" shrinkToFit="1"/>
      <protection/>
    </xf>
    <xf numFmtId="0" fontId="13" fillId="0" borderId="0" xfId="62" applyFont="1" applyFill="1" applyBorder="1" applyAlignment="1" applyProtection="1">
      <alignment horizontal="center"/>
      <protection/>
    </xf>
    <xf numFmtId="0" fontId="9" fillId="33" borderId="0" xfId="62" applyFont="1" applyFill="1" applyBorder="1" applyAlignment="1" applyProtection="1">
      <alignment horizontal="center"/>
      <protection/>
    </xf>
    <xf numFmtId="0" fontId="9" fillId="33" borderId="72" xfId="62" applyFont="1" applyFill="1" applyBorder="1" applyAlignment="1" applyProtection="1">
      <alignment horizontal="center"/>
      <protection/>
    </xf>
    <xf numFmtId="0" fontId="13" fillId="33" borderId="0" xfId="62" applyFont="1" applyFill="1" applyBorder="1" applyAlignment="1" applyProtection="1">
      <alignment horizontal="center"/>
      <protection/>
    </xf>
    <xf numFmtId="0" fontId="13" fillId="33" borderId="72" xfId="62" applyFont="1" applyFill="1" applyBorder="1" applyAlignment="1" applyProtection="1">
      <alignment horizontal="center"/>
      <protection/>
    </xf>
    <xf numFmtId="0" fontId="9" fillId="33" borderId="0" xfId="62" applyNumberFormat="1" applyFont="1" applyFill="1" applyBorder="1" applyAlignment="1" applyProtection="1">
      <alignment horizontal="center"/>
      <protection/>
    </xf>
    <xf numFmtId="0" fontId="9" fillId="33" borderId="72" xfId="62" applyNumberFormat="1" applyFont="1" applyFill="1" applyBorder="1" applyAlignment="1" applyProtection="1">
      <alignment horizontal="center"/>
      <protection/>
    </xf>
    <xf numFmtId="0" fontId="13" fillId="33" borderId="64" xfId="62" applyFont="1" applyFill="1" applyBorder="1" applyAlignment="1" applyProtection="1">
      <alignment horizontal="center"/>
      <protection/>
    </xf>
    <xf numFmtId="0" fontId="101" fillId="33" borderId="221" xfId="62" applyFont="1" applyFill="1" applyBorder="1" applyAlignment="1" applyProtection="1">
      <alignment horizontal="distributed" vertical="center"/>
      <protection/>
    </xf>
    <xf numFmtId="0" fontId="101" fillId="33" borderId="222" xfId="62" applyFont="1" applyFill="1" applyBorder="1" applyAlignment="1" applyProtection="1">
      <alignment horizontal="distributed" vertical="center"/>
      <protection/>
    </xf>
    <xf numFmtId="49" fontId="13" fillId="0" borderId="67" xfId="62" applyNumberFormat="1" applyFont="1" applyBorder="1" applyAlignment="1" applyProtection="1">
      <alignment horizontal="center" vertical="center"/>
      <protection/>
    </xf>
    <xf numFmtId="0" fontId="13" fillId="0" borderId="69" xfId="62" applyNumberFormat="1" applyFont="1" applyBorder="1" applyAlignment="1" applyProtection="1">
      <alignment horizontal="center" vertical="center"/>
      <protection/>
    </xf>
    <xf numFmtId="0" fontId="13" fillId="0" borderId="70" xfId="62" applyNumberFormat="1" applyFont="1" applyBorder="1" applyAlignment="1" applyProtection="1">
      <alignment horizontal="center" vertical="center"/>
      <protection/>
    </xf>
    <xf numFmtId="0" fontId="13" fillId="0" borderId="71" xfId="62" applyNumberFormat="1" applyFont="1" applyBorder="1" applyAlignment="1" applyProtection="1">
      <alignment horizontal="center" vertical="center"/>
      <protection/>
    </xf>
    <xf numFmtId="0" fontId="13" fillId="0" borderId="73" xfId="62" applyNumberFormat="1" applyFont="1" applyBorder="1" applyAlignment="1" applyProtection="1">
      <alignment horizontal="center" vertical="center"/>
      <protection/>
    </xf>
    <xf numFmtId="0" fontId="13" fillId="0" borderId="75" xfId="62" applyNumberFormat="1" applyFont="1" applyBorder="1" applyAlignment="1" applyProtection="1">
      <alignment horizontal="center" vertical="center"/>
      <protection/>
    </xf>
    <xf numFmtId="0" fontId="28" fillId="34" borderId="215" xfId="62" applyFont="1" applyFill="1" applyBorder="1" applyAlignment="1" applyProtection="1">
      <alignment horizontal="center" vertical="center"/>
      <protection/>
    </xf>
    <xf numFmtId="0" fontId="28" fillId="34" borderId="216" xfId="62" applyFont="1" applyFill="1" applyBorder="1" applyAlignment="1" applyProtection="1">
      <alignment horizontal="center" vertical="center"/>
      <protection/>
    </xf>
    <xf numFmtId="0" fontId="28" fillId="34" borderId="217" xfId="62" applyFont="1" applyFill="1" applyBorder="1" applyAlignment="1" applyProtection="1">
      <alignment horizontal="center" vertical="center"/>
      <protection/>
    </xf>
    <xf numFmtId="0" fontId="27" fillId="34" borderId="209" xfId="62" applyFont="1" applyFill="1" applyBorder="1" applyProtection="1">
      <alignment/>
      <protection/>
    </xf>
    <xf numFmtId="0" fontId="27" fillId="34" borderId="210" xfId="62" applyFont="1" applyFill="1" applyBorder="1" applyProtection="1">
      <alignment/>
      <protection/>
    </xf>
    <xf numFmtId="0" fontId="27" fillId="34" borderId="211" xfId="62" applyFont="1" applyFill="1" applyBorder="1" applyProtection="1">
      <alignment/>
      <protection/>
    </xf>
    <xf numFmtId="0" fontId="27" fillId="34" borderId="89" xfId="62" applyFont="1" applyFill="1" applyBorder="1" applyProtection="1">
      <alignment/>
      <protection/>
    </xf>
    <xf numFmtId="0" fontId="27" fillId="34" borderId="0" xfId="62" applyFont="1" applyFill="1" applyBorder="1" applyProtection="1">
      <alignment/>
      <protection/>
    </xf>
    <xf numFmtId="0" fontId="27" fillId="34" borderId="90" xfId="62" applyFont="1" applyFill="1" applyBorder="1" applyProtection="1">
      <alignment/>
      <protection/>
    </xf>
    <xf numFmtId="0" fontId="27" fillId="34" borderId="212" xfId="62" applyFont="1" applyFill="1" applyBorder="1" applyProtection="1">
      <alignment/>
      <protection/>
    </xf>
    <xf numFmtId="0" fontId="27" fillId="34" borderId="64" xfId="62" applyFont="1" applyFill="1" applyBorder="1" applyProtection="1">
      <alignment/>
      <protection/>
    </xf>
    <xf numFmtId="0" fontId="27" fillId="34" borderId="213" xfId="62" applyFont="1" applyFill="1" applyBorder="1" applyProtection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29</xdr:col>
      <xdr:colOff>85725</xdr:colOff>
      <xdr:row>41</xdr:row>
      <xdr:rowOff>57150</xdr:rowOff>
    </xdr:from>
    <xdr:ext cx="5695950" cy="1066800"/>
    <xdr:sp>
      <xdr:nvSpPr>
        <xdr:cNvPr id="1" name="テキスト ボックス 1"/>
        <xdr:cNvSpPr txBox="1">
          <a:spLocks noChangeArrowheads="1"/>
        </xdr:cNvSpPr>
      </xdr:nvSpPr>
      <xdr:spPr>
        <a:xfrm>
          <a:off x="7953375" y="6905625"/>
          <a:ext cx="5695950" cy="106680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※</a:t>
          </a:r>
          <a:r>
            <a:rPr lang="en-US" cap="none" sz="12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印刷の際はＡ４版のコピー用紙をご使用下さい。</a:t>
          </a:r>
          <a:r>
            <a:rPr lang="en-US" cap="none" sz="12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※</a:t>
          </a:r>
          <a:r>
            <a:rPr lang="en-US" cap="none" sz="12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様式１号・様式２号とも社名記載・捺印をお願い致します。</a:t>
          </a:r>
          <a:r>
            <a:rPr lang="en-US" cap="none" sz="12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※</a:t>
          </a:r>
          <a:r>
            <a:rPr lang="en-US" cap="none" sz="12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様式１号・様式２号</a:t>
          </a:r>
          <a:r>
            <a:rPr lang="en-US" cap="none" sz="12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両方を併せてご提出下さい。</a:t>
          </a:r>
          <a:r>
            <a:rPr lang="en-US" cap="none" sz="12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※</a:t>
          </a:r>
          <a:r>
            <a:rPr lang="en-US" cap="none" sz="12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注文分以外の請求は必ず内訳を記載して下さい</a:t>
          </a:r>
          <a:r>
            <a:rPr lang="en-US" cap="none" sz="12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2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一式不可</a:t>
          </a:r>
          <a:r>
            <a:rPr lang="en-US" cap="none" sz="12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)</a:t>
          </a:r>
          <a:r>
            <a:rPr lang="en-US" cap="none" sz="12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。</a:t>
          </a:r>
          <a:r>
            <a:rPr lang="en-US" cap="none" sz="12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※</a:t>
          </a:r>
          <a:r>
            <a:rPr lang="en-US" cap="none" sz="12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月末〆切・翌月５日までにご提出下さい。</a:t>
          </a:r>
        </a:p>
      </xdr:txBody>
    </xdr:sp>
    <xdr:clientData/>
  </xdr:oneCellAnchor>
  <xdr:twoCellAnchor>
    <xdr:from>
      <xdr:col>46</xdr:col>
      <xdr:colOff>0</xdr:colOff>
      <xdr:row>11</xdr:row>
      <xdr:rowOff>9525</xdr:rowOff>
    </xdr:from>
    <xdr:to>
      <xdr:col>46</xdr:col>
      <xdr:colOff>9525</xdr:colOff>
      <xdr:row>12</xdr:row>
      <xdr:rowOff>171450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3677900" y="1590675"/>
          <a:ext cx="95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80"/>
              </a:solidFill>
            </a:rPr>
            <a:t>㊞</a:t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34</xdr:col>
      <xdr:colOff>200025</xdr:colOff>
      <xdr:row>40</xdr:row>
      <xdr:rowOff>38100</xdr:rowOff>
    </xdr:to>
    <xdr:sp>
      <xdr:nvSpPr>
        <xdr:cNvPr id="3" name="直線コネクタ 20"/>
        <xdr:cNvSpPr>
          <a:spLocks/>
        </xdr:cNvSpPr>
      </xdr:nvSpPr>
      <xdr:spPr>
        <a:xfrm>
          <a:off x="4333875" y="6686550"/>
          <a:ext cx="5276850" cy="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38</xdr:col>
      <xdr:colOff>104775</xdr:colOff>
      <xdr:row>40</xdr:row>
      <xdr:rowOff>38100</xdr:rowOff>
    </xdr:from>
    <xdr:to>
      <xdr:col>44</xdr:col>
      <xdr:colOff>304800</xdr:colOff>
      <xdr:row>40</xdr:row>
      <xdr:rowOff>38100</xdr:rowOff>
    </xdr:to>
    <xdr:sp>
      <xdr:nvSpPr>
        <xdr:cNvPr id="4" name="直線コネクタ 21"/>
        <xdr:cNvSpPr>
          <a:spLocks/>
        </xdr:cNvSpPr>
      </xdr:nvSpPr>
      <xdr:spPr>
        <a:xfrm>
          <a:off x="11172825" y="6686550"/>
          <a:ext cx="2438400" cy="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2</xdr:row>
      <xdr:rowOff>9525</xdr:rowOff>
    </xdr:from>
    <xdr:to>
      <xdr:col>17</xdr:col>
      <xdr:colOff>152400</xdr:colOff>
      <xdr:row>2</xdr:row>
      <xdr:rowOff>247650</xdr:rowOff>
    </xdr:to>
    <xdr:sp>
      <xdr:nvSpPr>
        <xdr:cNvPr id="5" name="テキスト ボックス 11"/>
        <xdr:cNvSpPr txBox="1">
          <a:spLocks noChangeArrowheads="1"/>
        </xdr:cNvSpPr>
      </xdr:nvSpPr>
      <xdr:spPr>
        <a:xfrm>
          <a:off x="285750" y="352425"/>
          <a:ext cx="46196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※</a:t>
          </a: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網掛部は経理処理記入欄のため記入しないで下さい</a:t>
          </a: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※</a:t>
          </a:r>
        </a:p>
      </xdr:txBody>
    </xdr:sp>
    <xdr:clientData/>
  </xdr:twoCellAnchor>
  <xdr:twoCellAnchor>
    <xdr:from>
      <xdr:col>14</xdr:col>
      <xdr:colOff>38100</xdr:colOff>
      <xdr:row>44</xdr:row>
      <xdr:rowOff>47625</xdr:rowOff>
    </xdr:from>
    <xdr:to>
      <xdr:col>19</xdr:col>
      <xdr:colOff>114300</xdr:colOff>
      <xdr:row>44</xdr:row>
      <xdr:rowOff>228600</xdr:rowOff>
    </xdr:to>
    <xdr:sp>
      <xdr:nvSpPr>
        <xdr:cNvPr id="6" name="テキスト ボックス 12"/>
        <xdr:cNvSpPr txBox="1">
          <a:spLocks noChangeArrowheads="1"/>
        </xdr:cNvSpPr>
      </xdr:nvSpPr>
      <xdr:spPr>
        <a:xfrm>
          <a:off x="4191000" y="7486650"/>
          <a:ext cx="14192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←</a:t>
          </a: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口座番号</a:t>
          </a:r>
        </a:p>
      </xdr:txBody>
    </xdr:sp>
    <xdr:clientData/>
  </xdr:twoCellAnchor>
  <xdr:twoCellAnchor>
    <xdr:from>
      <xdr:col>18</xdr:col>
      <xdr:colOff>285750</xdr:colOff>
      <xdr:row>12</xdr:row>
      <xdr:rowOff>57150</xdr:rowOff>
    </xdr:from>
    <xdr:to>
      <xdr:col>32</xdr:col>
      <xdr:colOff>19050</xdr:colOff>
      <xdr:row>16</xdr:row>
      <xdr:rowOff>28575</xdr:rowOff>
    </xdr:to>
    <xdr:sp>
      <xdr:nvSpPr>
        <xdr:cNvPr id="7" name="テキスト ボックス 13"/>
        <xdr:cNvSpPr txBox="1">
          <a:spLocks noChangeArrowheads="1"/>
        </xdr:cNvSpPr>
      </xdr:nvSpPr>
      <xdr:spPr>
        <a:xfrm>
          <a:off x="5410200" y="1819275"/>
          <a:ext cx="348615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↓</a:t>
          </a: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注文書発行分のみ赤枠内をご記入下さい</a:t>
          </a:r>
        </a:p>
      </xdr:txBody>
    </xdr:sp>
    <xdr:clientData/>
  </xdr:twoCellAnchor>
  <xdr:twoCellAnchor>
    <xdr:from>
      <xdr:col>5</xdr:col>
      <xdr:colOff>361950</xdr:colOff>
      <xdr:row>47</xdr:row>
      <xdr:rowOff>28575</xdr:rowOff>
    </xdr:from>
    <xdr:to>
      <xdr:col>16</xdr:col>
      <xdr:colOff>152400</xdr:colOff>
      <xdr:row>49</xdr:row>
      <xdr:rowOff>47625</xdr:rowOff>
    </xdr:to>
    <xdr:sp>
      <xdr:nvSpPr>
        <xdr:cNvPr id="8" name="テキスト ボックス 14"/>
        <xdr:cNvSpPr txBox="1">
          <a:spLocks noChangeArrowheads="1"/>
        </xdr:cNvSpPr>
      </xdr:nvSpPr>
      <xdr:spPr>
        <a:xfrm>
          <a:off x="1133475" y="8267700"/>
          <a:ext cx="33528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↑</a:t>
          </a: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「氏名」欄より自動反映（変更可）</a:t>
          </a:r>
        </a:p>
      </xdr:txBody>
    </xdr:sp>
    <xdr:clientData/>
  </xdr:twoCellAnchor>
  <xdr:twoCellAnchor>
    <xdr:from>
      <xdr:col>94</xdr:col>
      <xdr:colOff>0</xdr:colOff>
      <xdr:row>11</xdr:row>
      <xdr:rowOff>9525</xdr:rowOff>
    </xdr:from>
    <xdr:to>
      <xdr:col>94</xdr:col>
      <xdr:colOff>9525</xdr:colOff>
      <xdr:row>12</xdr:row>
      <xdr:rowOff>171450</xdr:rowOff>
    </xdr:to>
    <xdr:sp>
      <xdr:nvSpPr>
        <xdr:cNvPr id="9" name="テキスト ボックス 16"/>
        <xdr:cNvSpPr txBox="1">
          <a:spLocks noChangeArrowheads="1"/>
        </xdr:cNvSpPr>
      </xdr:nvSpPr>
      <xdr:spPr>
        <a:xfrm>
          <a:off x="28270200" y="1590675"/>
          <a:ext cx="95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80"/>
              </a:solidFill>
            </a:rPr>
            <a:t>㊞</a:t>
          </a:r>
        </a:p>
      </xdr:txBody>
    </xdr:sp>
    <xdr:clientData/>
  </xdr:twoCellAnchor>
  <xdr:twoCellAnchor>
    <xdr:from>
      <xdr:col>64</xdr:col>
      <xdr:colOff>0</xdr:colOff>
      <xdr:row>40</xdr:row>
      <xdr:rowOff>38100</xdr:rowOff>
    </xdr:from>
    <xdr:to>
      <xdr:col>82</xdr:col>
      <xdr:colOff>200025</xdr:colOff>
      <xdr:row>40</xdr:row>
      <xdr:rowOff>38100</xdr:rowOff>
    </xdr:to>
    <xdr:sp>
      <xdr:nvSpPr>
        <xdr:cNvPr id="10" name="直線コネクタ 20"/>
        <xdr:cNvSpPr>
          <a:spLocks/>
        </xdr:cNvSpPr>
      </xdr:nvSpPr>
      <xdr:spPr>
        <a:xfrm>
          <a:off x="18926175" y="6686550"/>
          <a:ext cx="5276850" cy="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86</xdr:col>
      <xdr:colOff>104775</xdr:colOff>
      <xdr:row>40</xdr:row>
      <xdr:rowOff>38100</xdr:rowOff>
    </xdr:from>
    <xdr:to>
      <xdr:col>92</xdr:col>
      <xdr:colOff>304800</xdr:colOff>
      <xdr:row>40</xdr:row>
      <xdr:rowOff>38100</xdr:rowOff>
    </xdr:to>
    <xdr:sp>
      <xdr:nvSpPr>
        <xdr:cNvPr id="11" name="直線コネクタ 21"/>
        <xdr:cNvSpPr>
          <a:spLocks/>
        </xdr:cNvSpPr>
      </xdr:nvSpPr>
      <xdr:spPr>
        <a:xfrm>
          <a:off x="25765125" y="6686550"/>
          <a:ext cx="2438400" cy="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73</xdr:col>
      <xdr:colOff>9525</xdr:colOff>
      <xdr:row>1</xdr:row>
      <xdr:rowOff>38100</xdr:rowOff>
    </xdr:from>
    <xdr:to>
      <xdr:col>73</xdr:col>
      <xdr:colOff>114300</xdr:colOff>
      <xdr:row>2</xdr:row>
      <xdr:rowOff>9525</xdr:rowOff>
    </xdr:to>
    <xdr:sp>
      <xdr:nvSpPr>
        <xdr:cNvPr id="12" name="二等辺三角形 21"/>
        <xdr:cNvSpPr>
          <a:spLocks/>
        </xdr:cNvSpPr>
      </xdr:nvSpPr>
      <xdr:spPr>
        <a:xfrm>
          <a:off x="21526500" y="276225"/>
          <a:ext cx="104775" cy="76200"/>
        </a:xfrm>
        <a:prstGeom prst="triangle">
          <a:avLst/>
        </a:prstGeom>
        <a:solidFill>
          <a:srgbClr val="00008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91</xdr:col>
      <xdr:colOff>38100</xdr:colOff>
      <xdr:row>11</xdr:row>
      <xdr:rowOff>47625</xdr:rowOff>
    </xdr:from>
    <xdr:to>
      <xdr:col>92</xdr:col>
      <xdr:colOff>152400</xdr:colOff>
      <xdr:row>12</xdr:row>
      <xdr:rowOff>171450</xdr:rowOff>
    </xdr:to>
    <xdr:sp>
      <xdr:nvSpPr>
        <xdr:cNvPr id="13" name="テキスト ボックス 24"/>
        <xdr:cNvSpPr txBox="1">
          <a:spLocks noChangeArrowheads="1"/>
        </xdr:cNvSpPr>
      </xdr:nvSpPr>
      <xdr:spPr>
        <a:xfrm>
          <a:off x="27651075" y="1628775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80"/>
              </a:solidFill>
            </a:rPr>
            <a:t>㊞</a:t>
          </a:r>
        </a:p>
      </xdr:txBody>
    </xdr:sp>
    <xdr:clientData/>
  </xdr:twoCellAnchor>
  <xdr:twoCellAnchor>
    <xdr:from>
      <xdr:col>18</xdr:col>
      <xdr:colOff>76200</xdr:colOff>
      <xdr:row>2</xdr:row>
      <xdr:rowOff>9525</xdr:rowOff>
    </xdr:from>
    <xdr:to>
      <xdr:col>41</xdr:col>
      <xdr:colOff>228600</xdr:colOff>
      <xdr:row>2</xdr:row>
      <xdr:rowOff>247650</xdr:rowOff>
    </xdr:to>
    <xdr:sp>
      <xdr:nvSpPr>
        <xdr:cNvPr id="14" name="テキスト ボックス 25"/>
        <xdr:cNvSpPr txBox="1">
          <a:spLocks noChangeArrowheads="1"/>
        </xdr:cNvSpPr>
      </xdr:nvSpPr>
      <xdr:spPr>
        <a:xfrm>
          <a:off x="5200650" y="352425"/>
          <a:ext cx="68770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※</a:t>
          </a: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様式</a:t>
          </a: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1</a:t>
          </a: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号</a:t>
          </a: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総括</a:t>
          </a: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)</a:t>
          </a: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と様式</a:t>
          </a: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2</a:t>
          </a: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号</a:t>
          </a: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工事別</a:t>
          </a: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)</a:t>
          </a: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の両方を提出して下さい</a:t>
          </a: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※</a:t>
          </a:r>
        </a:p>
      </xdr:txBody>
    </xdr:sp>
    <xdr:clientData/>
  </xdr:twoCellAnchor>
  <xdr:twoCellAnchor>
    <xdr:from>
      <xdr:col>55</xdr:col>
      <xdr:colOff>428625</xdr:colOff>
      <xdr:row>0</xdr:row>
      <xdr:rowOff>0</xdr:rowOff>
    </xdr:from>
    <xdr:to>
      <xdr:col>75</xdr:col>
      <xdr:colOff>47625</xdr:colOff>
      <xdr:row>0</xdr:row>
      <xdr:rowOff>219075</xdr:rowOff>
    </xdr:to>
    <xdr:sp>
      <xdr:nvSpPr>
        <xdr:cNvPr id="15" name="テキスト ボックス 26"/>
        <xdr:cNvSpPr txBox="1">
          <a:spLocks noChangeArrowheads="1"/>
        </xdr:cNvSpPr>
      </xdr:nvSpPr>
      <xdr:spPr>
        <a:xfrm>
          <a:off x="16449675" y="0"/>
          <a:ext cx="57054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※</a:t>
          </a: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こちらには直接入力しないでください</a:t>
          </a: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※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38100</xdr:colOff>
      <xdr:row>46</xdr:row>
      <xdr:rowOff>95250</xdr:rowOff>
    </xdr:from>
    <xdr:to>
      <xdr:col>47</xdr:col>
      <xdr:colOff>66675</xdr:colOff>
      <xdr:row>47</xdr:row>
      <xdr:rowOff>57150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9601200" y="7286625"/>
          <a:ext cx="1371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50" b="1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（自動計算）</a:t>
          </a:r>
        </a:p>
      </xdr:txBody>
    </xdr:sp>
    <xdr:clientData/>
  </xdr:twoCellAnchor>
  <xdr:twoCellAnchor>
    <xdr:from>
      <xdr:col>40</xdr:col>
      <xdr:colOff>38100</xdr:colOff>
      <xdr:row>47</xdr:row>
      <xdr:rowOff>85725</xdr:rowOff>
    </xdr:from>
    <xdr:to>
      <xdr:col>47</xdr:col>
      <xdr:colOff>66675</xdr:colOff>
      <xdr:row>48</xdr:row>
      <xdr:rowOff>47625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9601200" y="7553325"/>
          <a:ext cx="1371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50" b="1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（自動計算）</a:t>
          </a:r>
        </a:p>
      </xdr:txBody>
    </xdr:sp>
    <xdr:clientData/>
  </xdr:twoCellAnchor>
  <xdr:twoCellAnchor>
    <xdr:from>
      <xdr:col>36</xdr:col>
      <xdr:colOff>19050</xdr:colOff>
      <xdr:row>48</xdr:row>
      <xdr:rowOff>257175</xdr:rowOff>
    </xdr:from>
    <xdr:to>
      <xdr:col>43</xdr:col>
      <xdr:colOff>76200</xdr:colOff>
      <xdr:row>50</xdr:row>
      <xdr:rowOff>66675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8743950" y="8001000"/>
          <a:ext cx="1381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50" b="1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（自動計算）</a:t>
          </a:r>
        </a:p>
      </xdr:txBody>
    </xdr:sp>
    <xdr:clientData/>
  </xdr:twoCellAnchor>
  <xdr:twoCellAnchor>
    <xdr:from>
      <xdr:col>40</xdr:col>
      <xdr:colOff>114300</xdr:colOff>
      <xdr:row>48</xdr:row>
      <xdr:rowOff>257175</xdr:rowOff>
    </xdr:from>
    <xdr:to>
      <xdr:col>48</xdr:col>
      <xdr:colOff>38100</xdr:colOff>
      <xdr:row>50</xdr:row>
      <xdr:rowOff>66675</xdr:rowOff>
    </xdr:to>
    <xdr:sp>
      <xdr:nvSpPr>
        <xdr:cNvPr id="4" name="テキスト ボックス 5"/>
        <xdr:cNvSpPr txBox="1">
          <a:spLocks noChangeArrowheads="1"/>
        </xdr:cNvSpPr>
      </xdr:nvSpPr>
      <xdr:spPr>
        <a:xfrm>
          <a:off x="9677400" y="8001000"/>
          <a:ext cx="1381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50" b="1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（自動計算）</a:t>
          </a:r>
        </a:p>
      </xdr:txBody>
    </xdr:sp>
    <xdr:clientData/>
  </xdr:twoCellAnchor>
  <xdr:twoCellAnchor>
    <xdr:from>
      <xdr:col>49</xdr:col>
      <xdr:colOff>104775</xdr:colOff>
      <xdr:row>48</xdr:row>
      <xdr:rowOff>247650</xdr:rowOff>
    </xdr:from>
    <xdr:to>
      <xdr:col>53</xdr:col>
      <xdr:colOff>228600</xdr:colOff>
      <xdr:row>50</xdr:row>
      <xdr:rowOff>57150</xdr:rowOff>
    </xdr:to>
    <xdr:sp>
      <xdr:nvSpPr>
        <xdr:cNvPr id="5" name="テキスト ボックス 6"/>
        <xdr:cNvSpPr txBox="1">
          <a:spLocks noChangeArrowheads="1"/>
        </xdr:cNvSpPr>
      </xdr:nvSpPr>
      <xdr:spPr>
        <a:xfrm>
          <a:off x="11239500" y="7991475"/>
          <a:ext cx="1371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50" b="1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（自動計算）</a:t>
          </a:r>
        </a:p>
      </xdr:txBody>
    </xdr:sp>
    <xdr:clientData/>
  </xdr:twoCellAnchor>
  <xdr:twoCellAnchor>
    <xdr:from>
      <xdr:col>25</xdr:col>
      <xdr:colOff>47625</xdr:colOff>
      <xdr:row>12</xdr:row>
      <xdr:rowOff>66675</xdr:rowOff>
    </xdr:from>
    <xdr:to>
      <xdr:col>32</xdr:col>
      <xdr:colOff>47625</xdr:colOff>
      <xdr:row>13</xdr:row>
      <xdr:rowOff>228600</xdr:rowOff>
    </xdr:to>
    <xdr:sp>
      <xdr:nvSpPr>
        <xdr:cNvPr id="6" name="テキスト ボックス 7"/>
        <xdr:cNvSpPr txBox="1">
          <a:spLocks noChangeArrowheads="1"/>
        </xdr:cNvSpPr>
      </xdr:nvSpPr>
      <xdr:spPr>
        <a:xfrm>
          <a:off x="6562725" y="1828800"/>
          <a:ext cx="1371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50" b="1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（自動計算）</a:t>
          </a:r>
        </a:p>
      </xdr:txBody>
    </xdr:sp>
    <xdr:clientData/>
  </xdr:twoCellAnchor>
  <xdr:twoCellAnchor>
    <xdr:from>
      <xdr:col>36</xdr:col>
      <xdr:colOff>66675</xdr:colOff>
      <xdr:row>9</xdr:row>
      <xdr:rowOff>19050</xdr:rowOff>
    </xdr:from>
    <xdr:to>
      <xdr:col>48</xdr:col>
      <xdr:colOff>76200</xdr:colOff>
      <xdr:row>11</xdr:row>
      <xdr:rowOff>19050</xdr:rowOff>
    </xdr:to>
    <xdr:sp>
      <xdr:nvSpPr>
        <xdr:cNvPr id="7" name="テキスト ボックス 8"/>
        <xdr:cNvSpPr txBox="1">
          <a:spLocks noChangeArrowheads="1"/>
        </xdr:cNvSpPr>
      </xdr:nvSpPr>
      <xdr:spPr>
        <a:xfrm>
          <a:off x="8791575" y="1352550"/>
          <a:ext cx="2305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50" b="1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（様式１号より自動反映）</a:t>
          </a:r>
        </a:p>
      </xdr:txBody>
    </xdr:sp>
    <xdr:clientData/>
  </xdr:twoCellAnchor>
  <xdr:twoCellAnchor>
    <xdr:from>
      <xdr:col>53</xdr:col>
      <xdr:colOff>333375</xdr:colOff>
      <xdr:row>4</xdr:row>
      <xdr:rowOff>133350</xdr:rowOff>
    </xdr:from>
    <xdr:to>
      <xdr:col>57</xdr:col>
      <xdr:colOff>200025</xdr:colOff>
      <xdr:row>6</xdr:row>
      <xdr:rowOff>47625</xdr:rowOff>
    </xdr:to>
    <xdr:sp>
      <xdr:nvSpPr>
        <xdr:cNvPr id="8" name="テキスト ボックス 9"/>
        <xdr:cNvSpPr txBox="1">
          <a:spLocks noChangeArrowheads="1"/>
        </xdr:cNvSpPr>
      </xdr:nvSpPr>
      <xdr:spPr>
        <a:xfrm>
          <a:off x="12715875" y="904875"/>
          <a:ext cx="1371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50" b="1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（自動反映）</a:t>
          </a:r>
        </a:p>
      </xdr:txBody>
    </xdr:sp>
    <xdr:clientData/>
  </xdr:twoCellAnchor>
  <xdr:twoCellAnchor>
    <xdr:from>
      <xdr:col>24</xdr:col>
      <xdr:colOff>200025</xdr:colOff>
      <xdr:row>19</xdr:row>
      <xdr:rowOff>114300</xdr:rowOff>
    </xdr:from>
    <xdr:to>
      <xdr:col>31</xdr:col>
      <xdr:colOff>323850</xdr:colOff>
      <xdr:row>21</xdr:row>
      <xdr:rowOff>28575</xdr:rowOff>
    </xdr:to>
    <xdr:sp>
      <xdr:nvSpPr>
        <xdr:cNvPr id="9" name="テキスト ボックス 10"/>
        <xdr:cNvSpPr txBox="1">
          <a:spLocks noChangeArrowheads="1"/>
        </xdr:cNvSpPr>
      </xdr:nvSpPr>
      <xdr:spPr>
        <a:xfrm>
          <a:off x="6486525" y="2686050"/>
          <a:ext cx="1381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50" b="1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（自動計算）</a:t>
          </a:r>
        </a:p>
      </xdr:txBody>
    </xdr:sp>
    <xdr:clientData/>
  </xdr:twoCellAnchor>
  <xdr:twoCellAnchor>
    <xdr:from>
      <xdr:col>49</xdr:col>
      <xdr:colOff>85725</xdr:colOff>
      <xdr:row>19</xdr:row>
      <xdr:rowOff>123825</xdr:rowOff>
    </xdr:from>
    <xdr:to>
      <xdr:col>53</xdr:col>
      <xdr:colOff>200025</xdr:colOff>
      <xdr:row>21</xdr:row>
      <xdr:rowOff>38100</xdr:rowOff>
    </xdr:to>
    <xdr:sp>
      <xdr:nvSpPr>
        <xdr:cNvPr id="10" name="テキスト ボックス 11"/>
        <xdr:cNvSpPr txBox="1">
          <a:spLocks noChangeArrowheads="1"/>
        </xdr:cNvSpPr>
      </xdr:nvSpPr>
      <xdr:spPr>
        <a:xfrm>
          <a:off x="11220450" y="2695575"/>
          <a:ext cx="13620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50" b="1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（自動計算）</a:t>
          </a:r>
        </a:p>
      </xdr:txBody>
    </xdr:sp>
    <xdr:clientData/>
  </xdr:twoCellAnchor>
  <xdr:twoCellAnchor>
    <xdr:from>
      <xdr:col>53</xdr:col>
      <xdr:colOff>333375</xdr:colOff>
      <xdr:row>19</xdr:row>
      <xdr:rowOff>133350</xdr:rowOff>
    </xdr:from>
    <xdr:to>
      <xdr:col>57</xdr:col>
      <xdr:colOff>200025</xdr:colOff>
      <xdr:row>21</xdr:row>
      <xdr:rowOff>47625</xdr:rowOff>
    </xdr:to>
    <xdr:sp>
      <xdr:nvSpPr>
        <xdr:cNvPr id="11" name="テキスト ボックス 12"/>
        <xdr:cNvSpPr txBox="1">
          <a:spLocks noChangeArrowheads="1"/>
        </xdr:cNvSpPr>
      </xdr:nvSpPr>
      <xdr:spPr>
        <a:xfrm>
          <a:off x="12715875" y="2705100"/>
          <a:ext cx="1371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50" b="1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（自動計算）</a:t>
          </a:r>
        </a:p>
      </xdr:txBody>
    </xdr:sp>
    <xdr:clientData/>
  </xdr:twoCellAnchor>
  <xdr:twoCellAnchor>
    <xdr:from>
      <xdr:col>0</xdr:col>
      <xdr:colOff>219075</xdr:colOff>
      <xdr:row>1</xdr:row>
      <xdr:rowOff>95250</xdr:rowOff>
    </xdr:from>
    <xdr:to>
      <xdr:col>9</xdr:col>
      <xdr:colOff>85725</xdr:colOff>
      <xdr:row>4</xdr:row>
      <xdr:rowOff>28575</xdr:rowOff>
    </xdr:to>
    <xdr:sp>
      <xdr:nvSpPr>
        <xdr:cNvPr id="12" name="テキスト ボックス 13"/>
        <xdr:cNvSpPr txBox="1">
          <a:spLocks noChangeArrowheads="1"/>
        </xdr:cNvSpPr>
      </xdr:nvSpPr>
      <xdr:spPr>
        <a:xfrm>
          <a:off x="219075" y="333375"/>
          <a:ext cx="17621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様式１号の左欄</a:t>
          </a: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記載の</a:t>
          </a: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『</a:t>
          </a: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№</a:t>
          </a: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』</a:t>
          </a: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↓</a:t>
          </a:r>
        </a:p>
      </xdr:txBody>
    </xdr:sp>
    <xdr:clientData/>
  </xdr:twoCellAnchor>
  <xdr:twoCellAnchor>
    <xdr:from>
      <xdr:col>2</xdr:col>
      <xdr:colOff>85725</xdr:colOff>
      <xdr:row>47</xdr:row>
      <xdr:rowOff>85725</xdr:rowOff>
    </xdr:from>
    <xdr:to>
      <xdr:col>19</xdr:col>
      <xdr:colOff>304800</xdr:colOff>
      <xdr:row>48</xdr:row>
      <xdr:rowOff>257175</xdr:rowOff>
    </xdr:to>
    <xdr:sp>
      <xdr:nvSpPr>
        <xdr:cNvPr id="13" name="テキスト ボックス 14"/>
        <xdr:cNvSpPr txBox="1">
          <a:spLocks noChangeArrowheads="1"/>
        </xdr:cNvSpPr>
      </xdr:nvSpPr>
      <xdr:spPr>
        <a:xfrm>
          <a:off x="476250" y="7553325"/>
          <a:ext cx="429577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消費税端数がある場合には、右上の「消費税端数」欄を必要に応じて変更して下さい</a:t>
          </a:r>
        </a:p>
      </xdr:txBody>
    </xdr:sp>
    <xdr:clientData/>
  </xdr:twoCellAnchor>
  <xdr:twoCellAnchor>
    <xdr:from>
      <xdr:col>21</xdr:col>
      <xdr:colOff>9525</xdr:colOff>
      <xdr:row>9</xdr:row>
      <xdr:rowOff>0</xdr:rowOff>
    </xdr:from>
    <xdr:to>
      <xdr:col>35</xdr:col>
      <xdr:colOff>200025</xdr:colOff>
      <xdr:row>10</xdr:row>
      <xdr:rowOff>142875</xdr:rowOff>
    </xdr:to>
    <xdr:sp>
      <xdr:nvSpPr>
        <xdr:cNvPr id="14" name="テキスト ボックス 15"/>
        <xdr:cNvSpPr txBox="1">
          <a:spLocks noChangeArrowheads="1"/>
        </xdr:cNvSpPr>
      </xdr:nvSpPr>
      <xdr:spPr>
        <a:xfrm>
          <a:off x="5238750" y="1333500"/>
          <a:ext cx="3438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↑</a:t>
          </a: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請求締日（月末日付）を入力して下さい</a:t>
          </a:r>
        </a:p>
      </xdr:txBody>
    </xdr:sp>
    <xdr:clientData/>
  </xdr:twoCellAnchor>
  <xdr:twoCellAnchor>
    <xdr:from>
      <xdr:col>40</xdr:col>
      <xdr:colOff>85725</xdr:colOff>
      <xdr:row>20</xdr:row>
      <xdr:rowOff>9525</xdr:rowOff>
    </xdr:from>
    <xdr:to>
      <xdr:col>48</xdr:col>
      <xdr:colOff>0</xdr:colOff>
      <xdr:row>20</xdr:row>
      <xdr:rowOff>161925</xdr:rowOff>
    </xdr:to>
    <xdr:sp>
      <xdr:nvSpPr>
        <xdr:cNvPr id="15" name="テキスト ボックス 16"/>
        <xdr:cNvSpPr txBox="1">
          <a:spLocks noChangeArrowheads="1"/>
        </xdr:cNvSpPr>
      </xdr:nvSpPr>
      <xdr:spPr>
        <a:xfrm>
          <a:off x="9648825" y="2733675"/>
          <a:ext cx="1371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50" b="1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（自動反映）</a:t>
          </a:r>
        </a:p>
      </xdr:txBody>
    </xdr:sp>
    <xdr:clientData/>
  </xdr:twoCellAnchor>
  <xdr:twoCellAnchor>
    <xdr:from>
      <xdr:col>6</xdr:col>
      <xdr:colOff>161925</xdr:colOff>
      <xdr:row>48</xdr:row>
      <xdr:rowOff>238125</xdr:rowOff>
    </xdr:from>
    <xdr:to>
      <xdr:col>19</xdr:col>
      <xdr:colOff>466725</xdr:colOff>
      <xdr:row>51</xdr:row>
      <xdr:rowOff>95250</xdr:rowOff>
    </xdr:to>
    <xdr:sp>
      <xdr:nvSpPr>
        <xdr:cNvPr id="16" name="テキスト ボックス 17"/>
        <xdr:cNvSpPr txBox="1">
          <a:spLocks noChangeArrowheads="1"/>
        </xdr:cNvSpPr>
      </xdr:nvSpPr>
      <xdr:spPr>
        <a:xfrm>
          <a:off x="1371600" y="7981950"/>
          <a:ext cx="356235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明細行が不足する場合は、様式３号へ</a:t>
          </a: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続きを記入して下さい</a:t>
          </a:r>
        </a:p>
      </xdr:txBody>
    </xdr:sp>
    <xdr:clientData/>
  </xdr:twoCellAnchor>
  <xdr:twoCellAnchor>
    <xdr:from>
      <xdr:col>22</xdr:col>
      <xdr:colOff>133350</xdr:colOff>
      <xdr:row>0</xdr:row>
      <xdr:rowOff>66675</xdr:rowOff>
    </xdr:from>
    <xdr:to>
      <xdr:col>49</xdr:col>
      <xdr:colOff>495300</xdr:colOff>
      <xdr:row>1</xdr:row>
      <xdr:rowOff>66675</xdr:rowOff>
    </xdr:to>
    <xdr:sp>
      <xdr:nvSpPr>
        <xdr:cNvPr id="17" name="テキスト ボックス 18"/>
        <xdr:cNvSpPr txBox="1">
          <a:spLocks noChangeArrowheads="1"/>
        </xdr:cNvSpPr>
      </xdr:nvSpPr>
      <xdr:spPr>
        <a:xfrm>
          <a:off x="5934075" y="66675"/>
          <a:ext cx="56959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※</a:t>
          </a: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様式</a:t>
          </a: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1</a:t>
          </a: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号</a:t>
          </a: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総括</a:t>
          </a: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)</a:t>
          </a: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と様式</a:t>
          </a: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2</a:t>
          </a: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号</a:t>
          </a: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工事別</a:t>
          </a: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)</a:t>
          </a: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の両方を提出して下さい</a:t>
          </a: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※</a:t>
          </a:r>
        </a:p>
      </xdr:txBody>
    </xdr:sp>
    <xdr:clientData/>
  </xdr:twoCellAnchor>
  <xdr:twoCellAnchor>
    <xdr:from>
      <xdr:col>42</xdr:col>
      <xdr:colOff>47625</xdr:colOff>
      <xdr:row>26</xdr:row>
      <xdr:rowOff>9525</xdr:rowOff>
    </xdr:from>
    <xdr:to>
      <xdr:col>56</xdr:col>
      <xdr:colOff>47625</xdr:colOff>
      <xdr:row>28</xdr:row>
      <xdr:rowOff>104775</xdr:rowOff>
    </xdr:to>
    <xdr:sp>
      <xdr:nvSpPr>
        <xdr:cNvPr id="18" name="テキスト ボックス 19"/>
        <xdr:cNvSpPr txBox="1">
          <a:spLocks noChangeArrowheads="1"/>
        </xdr:cNvSpPr>
      </xdr:nvSpPr>
      <xdr:spPr>
        <a:xfrm>
          <a:off x="9820275" y="3676650"/>
          <a:ext cx="4000500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注文分以外の請求は必ず内訳を記載して下さい</a:t>
          </a: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（一式不可・別紙添付可）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228600</xdr:rowOff>
    </xdr:from>
    <xdr:to>
      <xdr:col>49</xdr:col>
      <xdr:colOff>161925</xdr:colOff>
      <xdr:row>3</xdr:row>
      <xdr:rowOff>9525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285750" y="228600"/>
          <a:ext cx="110109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※ </a:t>
          </a: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様式２号で明細行が不足する場合には、当用紙に明細の続きをご記入下さい</a:t>
          </a: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※</a:t>
          </a: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当用紙に記入する場合は、様式２号下部の「税抜合計」欄をクリックしてリストより「（２枚目につづく）」を選択して下さい</a:t>
          </a:r>
        </a:p>
      </xdr:txBody>
    </xdr:sp>
    <xdr:clientData/>
  </xdr:twoCellAnchor>
  <xdr:twoCellAnchor>
    <xdr:from>
      <xdr:col>40</xdr:col>
      <xdr:colOff>9525</xdr:colOff>
      <xdr:row>41</xdr:row>
      <xdr:rowOff>85725</xdr:rowOff>
    </xdr:from>
    <xdr:to>
      <xdr:col>47</xdr:col>
      <xdr:colOff>47625</xdr:colOff>
      <xdr:row>42</xdr:row>
      <xdr:rowOff>47625</xdr:rowOff>
    </xdr:to>
    <xdr:sp>
      <xdr:nvSpPr>
        <xdr:cNvPr id="2" name="テキスト ボックス 5"/>
        <xdr:cNvSpPr txBox="1">
          <a:spLocks noChangeArrowheads="1"/>
        </xdr:cNvSpPr>
      </xdr:nvSpPr>
      <xdr:spPr>
        <a:xfrm>
          <a:off x="9572625" y="7286625"/>
          <a:ext cx="1381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50" b="1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（自動計算）</a:t>
          </a:r>
        </a:p>
      </xdr:txBody>
    </xdr:sp>
    <xdr:clientData/>
  </xdr:twoCellAnchor>
  <xdr:twoCellAnchor>
    <xdr:from>
      <xdr:col>40</xdr:col>
      <xdr:colOff>9525</xdr:colOff>
      <xdr:row>42</xdr:row>
      <xdr:rowOff>76200</xdr:rowOff>
    </xdr:from>
    <xdr:to>
      <xdr:col>47</xdr:col>
      <xdr:colOff>47625</xdr:colOff>
      <xdr:row>43</xdr:row>
      <xdr:rowOff>38100</xdr:rowOff>
    </xdr:to>
    <xdr:sp>
      <xdr:nvSpPr>
        <xdr:cNvPr id="3" name="テキスト ボックス 6"/>
        <xdr:cNvSpPr txBox="1">
          <a:spLocks noChangeArrowheads="1"/>
        </xdr:cNvSpPr>
      </xdr:nvSpPr>
      <xdr:spPr>
        <a:xfrm>
          <a:off x="9572625" y="7553325"/>
          <a:ext cx="1381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50" b="1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（自動計算）</a:t>
          </a:r>
        </a:p>
      </xdr:txBody>
    </xdr:sp>
    <xdr:clientData/>
  </xdr:twoCellAnchor>
  <xdr:twoCellAnchor>
    <xdr:from>
      <xdr:col>36</xdr:col>
      <xdr:colOff>9525</xdr:colOff>
      <xdr:row>43</xdr:row>
      <xdr:rowOff>247650</xdr:rowOff>
    </xdr:from>
    <xdr:to>
      <xdr:col>43</xdr:col>
      <xdr:colOff>57150</xdr:colOff>
      <xdr:row>45</xdr:row>
      <xdr:rowOff>57150</xdr:rowOff>
    </xdr:to>
    <xdr:sp>
      <xdr:nvSpPr>
        <xdr:cNvPr id="4" name="テキスト ボックス 7"/>
        <xdr:cNvSpPr txBox="1">
          <a:spLocks noChangeArrowheads="1"/>
        </xdr:cNvSpPr>
      </xdr:nvSpPr>
      <xdr:spPr>
        <a:xfrm>
          <a:off x="8734425" y="8001000"/>
          <a:ext cx="1371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50" b="1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（自動計算）</a:t>
          </a:r>
        </a:p>
      </xdr:txBody>
    </xdr:sp>
    <xdr:clientData/>
  </xdr:twoCellAnchor>
  <xdr:twoCellAnchor>
    <xdr:from>
      <xdr:col>40</xdr:col>
      <xdr:colOff>114300</xdr:colOff>
      <xdr:row>43</xdr:row>
      <xdr:rowOff>247650</xdr:rowOff>
    </xdr:from>
    <xdr:to>
      <xdr:col>48</xdr:col>
      <xdr:colOff>38100</xdr:colOff>
      <xdr:row>45</xdr:row>
      <xdr:rowOff>57150</xdr:rowOff>
    </xdr:to>
    <xdr:sp>
      <xdr:nvSpPr>
        <xdr:cNvPr id="5" name="テキスト ボックス 8"/>
        <xdr:cNvSpPr txBox="1">
          <a:spLocks noChangeArrowheads="1"/>
        </xdr:cNvSpPr>
      </xdr:nvSpPr>
      <xdr:spPr>
        <a:xfrm>
          <a:off x="9677400" y="8001000"/>
          <a:ext cx="1381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50" b="1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（自動計算）</a:t>
          </a:r>
        </a:p>
      </xdr:txBody>
    </xdr:sp>
    <xdr:clientData/>
  </xdr:twoCellAnchor>
  <xdr:twoCellAnchor>
    <xdr:from>
      <xdr:col>49</xdr:col>
      <xdr:colOff>114300</xdr:colOff>
      <xdr:row>43</xdr:row>
      <xdr:rowOff>247650</xdr:rowOff>
    </xdr:from>
    <xdr:to>
      <xdr:col>53</xdr:col>
      <xdr:colOff>238125</xdr:colOff>
      <xdr:row>45</xdr:row>
      <xdr:rowOff>57150</xdr:rowOff>
    </xdr:to>
    <xdr:sp>
      <xdr:nvSpPr>
        <xdr:cNvPr id="6" name="テキスト ボックス 9"/>
        <xdr:cNvSpPr txBox="1">
          <a:spLocks noChangeArrowheads="1"/>
        </xdr:cNvSpPr>
      </xdr:nvSpPr>
      <xdr:spPr>
        <a:xfrm>
          <a:off x="11249025" y="8001000"/>
          <a:ext cx="1371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50" b="1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（自動計算）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29</xdr:col>
      <xdr:colOff>85725</xdr:colOff>
      <xdr:row>41</xdr:row>
      <xdr:rowOff>57150</xdr:rowOff>
    </xdr:from>
    <xdr:ext cx="5695950" cy="1019175"/>
    <xdr:sp>
      <xdr:nvSpPr>
        <xdr:cNvPr id="1" name="テキスト ボックス 1"/>
        <xdr:cNvSpPr txBox="1">
          <a:spLocks noChangeArrowheads="1"/>
        </xdr:cNvSpPr>
      </xdr:nvSpPr>
      <xdr:spPr>
        <a:xfrm>
          <a:off x="7953375" y="6905625"/>
          <a:ext cx="5695950" cy="1019175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※</a:t>
          </a:r>
          <a:r>
            <a:rPr lang="en-US" cap="none" sz="12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印刷の際はＡ４版のコピー用紙をご使用下さい。</a:t>
          </a:r>
          <a:r>
            <a:rPr lang="en-US" cap="none" sz="12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※</a:t>
          </a:r>
          <a:r>
            <a:rPr lang="en-US" cap="none" sz="12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様式１号・様式２号とも社名記載・捺印をお願い致します。</a:t>
          </a:r>
          <a:r>
            <a:rPr lang="en-US" cap="none" sz="12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※</a:t>
          </a:r>
          <a:r>
            <a:rPr lang="en-US" cap="none" sz="12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12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2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〃</a:t>
          </a:r>
          <a:r>
            <a:rPr lang="en-US" cap="none" sz="12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2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　・　</a:t>
          </a:r>
          <a:r>
            <a:rPr lang="en-US" cap="none" sz="12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2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〃</a:t>
          </a:r>
          <a:r>
            <a:rPr lang="en-US" cap="none" sz="12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2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　両方を併せてご提出下さい。</a:t>
          </a:r>
          <a:r>
            <a:rPr lang="en-US" cap="none" sz="12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※</a:t>
          </a:r>
          <a:r>
            <a:rPr lang="en-US" cap="none" sz="12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様式２号は別途明細を添付頂ければ内訳記載は不要です。</a:t>
          </a:r>
          <a:r>
            <a:rPr lang="en-US" cap="none" sz="12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※</a:t>
          </a:r>
          <a:r>
            <a:rPr lang="en-US" cap="none" sz="12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月末〆切・翌月５日までにご提出下さい。</a:t>
          </a:r>
        </a:p>
      </xdr:txBody>
    </xdr:sp>
    <xdr:clientData/>
  </xdr:oneCellAnchor>
  <xdr:twoCellAnchor>
    <xdr:from>
      <xdr:col>46</xdr:col>
      <xdr:colOff>0</xdr:colOff>
      <xdr:row>11</xdr:row>
      <xdr:rowOff>9525</xdr:rowOff>
    </xdr:from>
    <xdr:to>
      <xdr:col>46</xdr:col>
      <xdr:colOff>9525</xdr:colOff>
      <xdr:row>12</xdr:row>
      <xdr:rowOff>171450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3677900" y="1590675"/>
          <a:ext cx="95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80"/>
              </a:solidFill>
            </a:rPr>
            <a:t>㊞</a:t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34</xdr:col>
      <xdr:colOff>200025</xdr:colOff>
      <xdr:row>40</xdr:row>
      <xdr:rowOff>38100</xdr:rowOff>
    </xdr:to>
    <xdr:sp>
      <xdr:nvSpPr>
        <xdr:cNvPr id="3" name="直線コネクタ 20"/>
        <xdr:cNvSpPr>
          <a:spLocks/>
        </xdr:cNvSpPr>
      </xdr:nvSpPr>
      <xdr:spPr>
        <a:xfrm>
          <a:off x="4333875" y="6686550"/>
          <a:ext cx="5276850" cy="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38</xdr:col>
      <xdr:colOff>104775</xdr:colOff>
      <xdr:row>40</xdr:row>
      <xdr:rowOff>38100</xdr:rowOff>
    </xdr:from>
    <xdr:to>
      <xdr:col>44</xdr:col>
      <xdr:colOff>304800</xdr:colOff>
      <xdr:row>40</xdr:row>
      <xdr:rowOff>38100</xdr:rowOff>
    </xdr:to>
    <xdr:sp>
      <xdr:nvSpPr>
        <xdr:cNvPr id="4" name="直線コネクタ 21"/>
        <xdr:cNvSpPr>
          <a:spLocks/>
        </xdr:cNvSpPr>
      </xdr:nvSpPr>
      <xdr:spPr>
        <a:xfrm>
          <a:off x="11172825" y="6686550"/>
          <a:ext cx="2438400" cy="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2</xdr:row>
      <xdr:rowOff>9525</xdr:rowOff>
    </xdr:from>
    <xdr:to>
      <xdr:col>17</xdr:col>
      <xdr:colOff>152400</xdr:colOff>
      <xdr:row>2</xdr:row>
      <xdr:rowOff>247650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285750" y="352425"/>
          <a:ext cx="46196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※</a:t>
          </a: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網掛部は経理処理記入欄のため記入しないで下さい</a:t>
          </a: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※</a:t>
          </a:r>
        </a:p>
      </xdr:txBody>
    </xdr:sp>
    <xdr:clientData/>
  </xdr:twoCellAnchor>
  <xdr:twoCellAnchor>
    <xdr:from>
      <xdr:col>14</xdr:col>
      <xdr:colOff>38100</xdr:colOff>
      <xdr:row>44</xdr:row>
      <xdr:rowOff>47625</xdr:rowOff>
    </xdr:from>
    <xdr:to>
      <xdr:col>19</xdr:col>
      <xdr:colOff>114300</xdr:colOff>
      <xdr:row>44</xdr:row>
      <xdr:rowOff>228600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4191000" y="7486650"/>
          <a:ext cx="14192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←</a:t>
          </a: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口座番号</a:t>
          </a:r>
        </a:p>
      </xdr:txBody>
    </xdr:sp>
    <xdr:clientData/>
  </xdr:twoCellAnchor>
  <xdr:twoCellAnchor>
    <xdr:from>
      <xdr:col>18</xdr:col>
      <xdr:colOff>285750</xdr:colOff>
      <xdr:row>12</xdr:row>
      <xdr:rowOff>57150</xdr:rowOff>
    </xdr:from>
    <xdr:to>
      <xdr:col>32</xdr:col>
      <xdr:colOff>19050</xdr:colOff>
      <xdr:row>16</xdr:row>
      <xdr:rowOff>28575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5410200" y="1819275"/>
          <a:ext cx="348615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↓</a:t>
          </a: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注文書発行分のみ赤枠内をご記入下さい</a:t>
          </a:r>
        </a:p>
      </xdr:txBody>
    </xdr:sp>
    <xdr:clientData/>
  </xdr:twoCellAnchor>
  <xdr:twoCellAnchor>
    <xdr:from>
      <xdr:col>5</xdr:col>
      <xdr:colOff>361950</xdr:colOff>
      <xdr:row>47</xdr:row>
      <xdr:rowOff>28575</xdr:rowOff>
    </xdr:from>
    <xdr:to>
      <xdr:col>16</xdr:col>
      <xdr:colOff>152400</xdr:colOff>
      <xdr:row>49</xdr:row>
      <xdr:rowOff>47625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1133475" y="8267700"/>
          <a:ext cx="33528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↑</a:t>
          </a: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「氏名」欄より自動反映（変更可）</a:t>
          </a:r>
        </a:p>
      </xdr:txBody>
    </xdr:sp>
    <xdr:clientData/>
  </xdr:twoCellAnchor>
  <xdr:oneCellAnchor>
    <xdr:from>
      <xdr:col>78</xdr:col>
      <xdr:colOff>314325</xdr:colOff>
      <xdr:row>51</xdr:row>
      <xdr:rowOff>0</xdr:rowOff>
    </xdr:from>
    <xdr:ext cx="5686425" cy="1076325"/>
    <xdr:sp>
      <xdr:nvSpPr>
        <xdr:cNvPr id="9" name="テキスト ボックス 9"/>
        <xdr:cNvSpPr txBox="1">
          <a:spLocks noChangeArrowheads="1"/>
        </xdr:cNvSpPr>
      </xdr:nvSpPr>
      <xdr:spPr>
        <a:xfrm>
          <a:off x="23012400" y="8686800"/>
          <a:ext cx="5686425" cy="1076325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※</a:t>
          </a:r>
          <a:r>
            <a:rPr lang="en-US" cap="none" sz="12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印刷の際はＡ４版のコピー用紙をご使用下さい。</a:t>
          </a:r>
          <a:r>
            <a:rPr lang="en-US" cap="none" sz="12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※</a:t>
          </a:r>
          <a:r>
            <a:rPr lang="en-US" cap="none" sz="12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様式１号・様式２号とも社名記載・捺印をお願い致します。</a:t>
          </a:r>
          <a:r>
            <a:rPr lang="en-US" cap="none" sz="12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※</a:t>
          </a:r>
          <a:r>
            <a:rPr lang="en-US" cap="none" sz="12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12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2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〃</a:t>
          </a:r>
          <a:r>
            <a:rPr lang="en-US" cap="none" sz="12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2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　・　</a:t>
          </a:r>
          <a:r>
            <a:rPr lang="en-US" cap="none" sz="12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2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〃</a:t>
          </a:r>
          <a:r>
            <a:rPr lang="en-US" cap="none" sz="12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2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　両方を併せてご提出下さい。</a:t>
          </a:r>
          <a:r>
            <a:rPr lang="en-US" cap="none" sz="12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※</a:t>
          </a:r>
          <a:r>
            <a:rPr lang="en-US" cap="none" sz="12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様式２号は別途明細を添付頂ければ内訳記載は不要です。</a:t>
          </a:r>
          <a:r>
            <a:rPr lang="en-US" cap="none" sz="12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※</a:t>
          </a:r>
          <a:r>
            <a:rPr lang="en-US" cap="none" sz="12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月末〆切・翌月５日までにご提出下さい。</a:t>
          </a:r>
        </a:p>
      </xdr:txBody>
    </xdr:sp>
    <xdr:clientData/>
  </xdr:oneCellAnchor>
  <xdr:twoCellAnchor>
    <xdr:from>
      <xdr:col>94</xdr:col>
      <xdr:colOff>0</xdr:colOff>
      <xdr:row>11</xdr:row>
      <xdr:rowOff>9525</xdr:rowOff>
    </xdr:from>
    <xdr:to>
      <xdr:col>94</xdr:col>
      <xdr:colOff>9525</xdr:colOff>
      <xdr:row>12</xdr:row>
      <xdr:rowOff>171450</xdr:rowOff>
    </xdr:to>
    <xdr:sp>
      <xdr:nvSpPr>
        <xdr:cNvPr id="10" name="テキスト ボックス 10"/>
        <xdr:cNvSpPr txBox="1">
          <a:spLocks noChangeArrowheads="1"/>
        </xdr:cNvSpPr>
      </xdr:nvSpPr>
      <xdr:spPr>
        <a:xfrm>
          <a:off x="28270200" y="1590675"/>
          <a:ext cx="95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80"/>
              </a:solidFill>
            </a:rPr>
            <a:t>㊞</a:t>
          </a:r>
        </a:p>
      </xdr:txBody>
    </xdr:sp>
    <xdr:clientData/>
  </xdr:twoCellAnchor>
  <xdr:twoCellAnchor>
    <xdr:from>
      <xdr:col>64</xdr:col>
      <xdr:colOff>0</xdr:colOff>
      <xdr:row>40</xdr:row>
      <xdr:rowOff>38100</xdr:rowOff>
    </xdr:from>
    <xdr:to>
      <xdr:col>82</xdr:col>
      <xdr:colOff>200025</xdr:colOff>
      <xdr:row>40</xdr:row>
      <xdr:rowOff>38100</xdr:rowOff>
    </xdr:to>
    <xdr:sp>
      <xdr:nvSpPr>
        <xdr:cNvPr id="11" name="直線コネクタ 20"/>
        <xdr:cNvSpPr>
          <a:spLocks/>
        </xdr:cNvSpPr>
      </xdr:nvSpPr>
      <xdr:spPr>
        <a:xfrm>
          <a:off x="18926175" y="6686550"/>
          <a:ext cx="5276850" cy="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86</xdr:col>
      <xdr:colOff>104775</xdr:colOff>
      <xdr:row>40</xdr:row>
      <xdr:rowOff>38100</xdr:rowOff>
    </xdr:from>
    <xdr:to>
      <xdr:col>92</xdr:col>
      <xdr:colOff>304800</xdr:colOff>
      <xdr:row>40</xdr:row>
      <xdr:rowOff>38100</xdr:rowOff>
    </xdr:to>
    <xdr:sp>
      <xdr:nvSpPr>
        <xdr:cNvPr id="12" name="直線コネクタ 21"/>
        <xdr:cNvSpPr>
          <a:spLocks/>
        </xdr:cNvSpPr>
      </xdr:nvSpPr>
      <xdr:spPr>
        <a:xfrm>
          <a:off x="25765125" y="6686550"/>
          <a:ext cx="2438400" cy="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73</xdr:col>
      <xdr:colOff>9525</xdr:colOff>
      <xdr:row>1</xdr:row>
      <xdr:rowOff>38100</xdr:rowOff>
    </xdr:from>
    <xdr:to>
      <xdr:col>73</xdr:col>
      <xdr:colOff>114300</xdr:colOff>
      <xdr:row>2</xdr:row>
      <xdr:rowOff>9525</xdr:rowOff>
    </xdr:to>
    <xdr:sp>
      <xdr:nvSpPr>
        <xdr:cNvPr id="13" name="二等辺三角形 21"/>
        <xdr:cNvSpPr>
          <a:spLocks/>
        </xdr:cNvSpPr>
      </xdr:nvSpPr>
      <xdr:spPr>
        <a:xfrm>
          <a:off x="21526500" y="276225"/>
          <a:ext cx="104775" cy="76200"/>
        </a:xfrm>
        <a:prstGeom prst="triangle">
          <a:avLst/>
        </a:prstGeom>
        <a:solidFill>
          <a:srgbClr val="00008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91</xdr:col>
      <xdr:colOff>38100</xdr:colOff>
      <xdr:row>11</xdr:row>
      <xdr:rowOff>47625</xdr:rowOff>
    </xdr:from>
    <xdr:to>
      <xdr:col>92</xdr:col>
      <xdr:colOff>152400</xdr:colOff>
      <xdr:row>12</xdr:row>
      <xdr:rowOff>171450</xdr:rowOff>
    </xdr:to>
    <xdr:sp>
      <xdr:nvSpPr>
        <xdr:cNvPr id="14" name="テキスト ボックス 14"/>
        <xdr:cNvSpPr txBox="1">
          <a:spLocks noChangeArrowheads="1"/>
        </xdr:cNvSpPr>
      </xdr:nvSpPr>
      <xdr:spPr>
        <a:xfrm>
          <a:off x="27651075" y="1628775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80"/>
              </a:solidFill>
            </a:rPr>
            <a:t>㊞</a:t>
          </a:r>
        </a:p>
      </xdr:txBody>
    </xdr:sp>
    <xdr:clientData/>
  </xdr:twoCellAnchor>
  <xdr:twoCellAnchor>
    <xdr:from>
      <xdr:col>18</xdr:col>
      <xdr:colOff>76200</xdr:colOff>
      <xdr:row>2</xdr:row>
      <xdr:rowOff>9525</xdr:rowOff>
    </xdr:from>
    <xdr:to>
      <xdr:col>37</xdr:col>
      <xdr:colOff>304800</xdr:colOff>
      <xdr:row>2</xdr:row>
      <xdr:rowOff>247650</xdr:rowOff>
    </xdr:to>
    <xdr:sp>
      <xdr:nvSpPr>
        <xdr:cNvPr id="15" name="テキスト ボックス 15"/>
        <xdr:cNvSpPr txBox="1">
          <a:spLocks noChangeArrowheads="1"/>
        </xdr:cNvSpPr>
      </xdr:nvSpPr>
      <xdr:spPr>
        <a:xfrm>
          <a:off x="5200650" y="352425"/>
          <a:ext cx="56864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※</a:t>
          </a: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様式</a:t>
          </a: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1</a:t>
          </a: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号</a:t>
          </a: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総括</a:t>
          </a: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)</a:t>
          </a: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と様式</a:t>
          </a: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2</a:t>
          </a: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号</a:t>
          </a: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工事別</a:t>
          </a: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)</a:t>
          </a: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の両方を提出して下さい</a:t>
          </a: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※</a:t>
          </a:r>
        </a:p>
      </xdr:txBody>
    </xdr:sp>
    <xdr:clientData/>
  </xdr:twoCellAnchor>
  <xdr:twoCellAnchor>
    <xdr:from>
      <xdr:col>55</xdr:col>
      <xdr:colOff>428625</xdr:colOff>
      <xdr:row>0</xdr:row>
      <xdr:rowOff>0</xdr:rowOff>
    </xdr:from>
    <xdr:to>
      <xdr:col>75</xdr:col>
      <xdr:colOff>47625</xdr:colOff>
      <xdr:row>0</xdr:row>
      <xdr:rowOff>219075</xdr:rowOff>
    </xdr:to>
    <xdr:sp>
      <xdr:nvSpPr>
        <xdr:cNvPr id="16" name="テキスト ボックス 16"/>
        <xdr:cNvSpPr txBox="1">
          <a:spLocks noChangeArrowheads="1"/>
        </xdr:cNvSpPr>
      </xdr:nvSpPr>
      <xdr:spPr>
        <a:xfrm>
          <a:off x="16449675" y="0"/>
          <a:ext cx="57054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※</a:t>
          </a: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こちらには直接入力しないでください</a:t>
          </a: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※</a:t>
          </a:r>
        </a:p>
      </xdr:txBody>
    </xdr:sp>
    <xdr:clientData/>
  </xdr:twoCellAnchor>
  <xdr:twoCellAnchor>
    <xdr:from>
      <xdr:col>4</xdr:col>
      <xdr:colOff>38100</xdr:colOff>
      <xdr:row>9</xdr:row>
      <xdr:rowOff>76200</xdr:rowOff>
    </xdr:from>
    <xdr:to>
      <xdr:col>18</xdr:col>
      <xdr:colOff>133350</xdr:colOff>
      <xdr:row>14</xdr:row>
      <xdr:rowOff>104775</xdr:rowOff>
    </xdr:to>
    <xdr:sp>
      <xdr:nvSpPr>
        <xdr:cNvPr id="17" name="テキスト ボックス 17"/>
        <xdr:cNvSpPr txBox="1">
          <a:spLocks noChangeArrowheads="1"/>
        </xdr:cNvSpPr>
      </xdr:nvSpPr>
      <xdr:spPr>
        <a:xfrm>
          <a:off x="676275" y="1438275"/>
          <a:ext cx="4581525" cy="6477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※</a:t>
          </a:r>
          <a:r>
            <a:rPr lang="en-US" cap="none" sz="40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記入見本</a:t>
          </a:r>
          <a:r>
            <a:rPr lang="en-US" cap="none" sz="40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※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38100</xdr:colOff>
      <xdr:row>46</xdr:row>
      <xdr:rowOff>95250</xdr:rowOff>
    </xdr:from>
    <xdr:to>
      <xdr:col>47</xdr:col>
      <xdr:colOff>66675</xdr:colOff>
      <xdr:row>47</xdr:row>
      <xdr:rowOff>57150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9601200" y="7286625"/>
          <a:ext cx="1371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50" b="1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（自動計算）</a:t>
          </a:r>
        </a:p>
      </xdr:txBody>
    </xdr:sp>
    <xdr:clientData/>
  </xdr:twoCellAnchor>
  <xdr:twoCellAnchor>
    <xdr:from>
      <xdr:col>40</xdr:col>
      <xdr:colOff>38100</xdr:colOff>
      <xdr:row>47</xdr:row>
      <xdr:rowOff>85725</xdr:rowOff>
    </xdr:from>
    <xdr:to>
      <xdr:col>47</xdr:col>
      <xdr:colOff>66675</xdr:colOff>
      <xdr:row>48</xdr:row>
      <xdr:rowOff>47625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9601200" y="7553325"/>
          <a:ext cx="1371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50" b="1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（自動計算）</a:t>
          </a:r>
        </a:p>
      </xdr:txBody>
    </xdr:sp>
    <xdr:clientData/>
  </xdr:twoCellAnchor>
  <xdr:twoCellAnchor>
    <xdr:from>
      <xdr:col>36</xdr:col>
      <xdr:colOff>19050</xdr:colOff>
      <xdr:row>48</xdr:row>
      <xdr:rowOff>257175</xdr:rowOff>
    </xdr:from>
    <xdr:to>
      <xdr:col>43</xdr:col>
      <xdr:colOff>76200</xdr:colOff>
      <xdr:row>50</xdr:row>
      <xdr:rowOff>66675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8743950" y="8001000"/>
          <a:ext cx="1381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50" b="1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（自動計算）</a:t>
          </a:r>
        </a:p>
      </xdr:txBody>
    </xdr:sp>
    <xdr:clientData/>
  </xdr:twoCellAnchor>
  <xdr:twoCellAnchor>
    <xdr:from>
      <xdr:col>40</xdr:col>
      <xdr:colOff>114300</xdr:colOff>
      <xdr:row>48</xdr:row>
      <xdr:rowOff>257175</xdr:rowOff>
    </xdr:from>
    <xdr:to>
      <xdr:col>48</xdr:col>
      <xdr:colOff>38100</xdr:colOff>
      <xdr:row>50</xdr:row>
      <xdr:rowOff>66675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9677400" y="8001000"/>
          <a:ext cx="1381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50" b="1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（自動計算）</a:t>
          </a:r>
        </a:p>
      </xdr:txBody>
    </xdr:sp>
    <xdr:clientData/>
  </xdr:twoCellAnchor>
  <xdr:twoCellAnchor>
    <xdr:from>
      <xdr:col>49</xdr:col>
      <xdr:colOff>104775</xdr:colOff>
      <xdr:row>48</xdr:row>
      <xdr:rowOff>247650</xdr:rowOff>
    </xdr:from>
    <xdr:to>
      <xdr:col>53</xdr:col>
      <xdr:colOff>228600</xdr:colOff>
      <xdr:row>50</xdr:row>
      <xdr:rowOff>57150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11239500" y="7991475"/>
          <a:ext cx="1371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50" b="1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（自動計算）</a:t>
          </a:r>
        </a:p>
      </xdr:txBody>
    </xdr:sp>
    <xdr:clientData/>
  </xdr:twoCellAnchor>
  <xdr:twoCellAnchor>
    <xdr:from>
      <xdr:col>25</xdr:col>
      <xdr:colOff>47625</xdr:colOff>
      <xdr:row>12</xdr:row>
      <xdr:rowOff>66675</xdr:rowOff>
    </xdr:from>
    <xdr:to>
      <xdr:col>32</xdr:col>
      <xdr:colOff>47625</xdr:colOff>
      <xdr:row>13</xdr:row>
      <xdr:rowOff>228600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6562725" y="1828800"/>
          <a:ext cx="1371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50" b="1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（自動計算）</a:t>
          </a:r>
        </a:p>
      </xdr:txBody>
    </xdr:sp>
    <xdr:clientData/>
  </xdr:twoCellAnchor>
  <xdr:twoCellAnchor>
    <xdr:from>
      <xdr:col>36</xdr:col>
      <xdr:colOff>66675</xdr:colOff>
      <xdr:row>9</xdr:row>
      <xdr:rowOff>19050</xdr:rowOff>
    </xdr:from>
    <xdr:to>
      <xdr:col>48</xdr:col>
      <xdr:colOff>76200</xdr:colOff>
      <xdr:row>11</xdr:row>
      <xdr:rowOff>19050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8791575" y="1352550"/>
          <a:ext cx="2305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50" b="1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（様式１号より自動反映）</a:t>
          </a:r>
        </a:p>
      </xdr:txBody>
    </xdr:sp>
    <xdr:clientData/>
  </xdr:twoCellAnchor>
  <xdr:twoCellAnchor>
    <xdr:from>
      <xdr:col>53</xdr:col>
      <xdr:colOff>333375</xdr:colOff>
      <xdr:row>4</xdr:row>
      <xdr:rowOff>133350</xdr:rowOff>
    </xdr:from>
    <xdr:to>
      <xdr:col>57</xdr:col>
      <xdr:colOff>200025</xdr:colOff>
      <xdr:row>6</xdr:row>
      <xdr:rowOff>47625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12715875" y="904875"/>
          <a:ext cx="1371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50" b="1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（自動反映）</a:t>
          </a:r>
        </a:p>
      </xdr:txBody>
    </xdr:sp>
    <xdr:clientData/>
  </xdr:twoCellAnchor>
  <xdr:twoCellAnchor>
    <xdr:from>
      <xdr:col>24</xdr:col>
      <xdr:colOff>200025</xdr:colOff>
      <xdr:row>19</xdr:row>
      <xdr:rowOff>114300</xdr:rowOff>
    </xdr:from>
    <xdr:to>
      <xdr:col>31</xdr:col>
      <xdr:colOff>323850</xdr:colOff>
      <xdr:row>21</xdr:row>
      <xdr:rowOff>28575</xdr:rowOff>
    </xdr:to>
    <xdr:sp>
      <xdr:nvSpPr>
        <xdr:cNvPr id="9" name="テキスト ボックス 9"/>
        <xdr:cNvSpPr txBox="1">
          <a:spLocks noChangeArrowheads="1"/>
        </xdr:cNvSpPr>
      </xdr:nvSpPr>
      <xdr:spPr>
        <a:xfrm>
          <a:off x="6486525" y="2686050"/>
          <a:ext cx="1381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50" b="1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（自動計算）</a:t>
          </a:r>
        </a:p>
      </xdr:txBody>
    </xdr:sp>
    <xdr:clientData/>
  </xdr:twoCellAnchor>
  <xdr:twoCellAnchor>
    <xdr:from>
      <xdr:col>49</xdr:col>
      <xdr:colOff>85725</xdr:colOff>
      <xdr:row>19</xdr:row>
      <xdr:rowOff>123825</xdr:rowOff>
    </xdr:from>
    <xdr:to>
      <xdr:col>53</xdr:col>
      <xdr:colOff>200025</xdr:colOff>
      <xdr:row>21</xdr:row>
      <xdr:rowOff>38100</xdr:rowOff>
    </xdr:to>
    <xdr:sp>
      <xdr:nvSpPr>
        <xdr:cNvPr id="10" name="テキスト ボックス 10"/>
        <xdr:cNvSpPr txBox="1">
          <a:spLocks noChangeArrowheads="1"/>
        </xdr:cNvSpPr>
      </xdr:nvSpPr>
      <xdr:spPr>
        <a:xfrm>
          <a:off x="11220450" y="2695575"/>
          <a:ext cx="13620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50" b="1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（自動計算）</a:t>
          </a:r>
        </a:p>
      </xdr:txBody>
    </xdr:sp>
    <xdr:clientData/>
  </xdr:twoCellAnchor>
  <xdr:twoCellAnchor>
    <xdr:from>
      <xdr:col>53</xdr:col>
      <xdr:colOff>333375</xdr:colOff>
      <xdr:row>19</xdr:row>
      <xdr:rowOff>133350</xdr:rowOff>
    </xdr:from>
    <xdr:to>
      <xdr:col>57</xdr:col>
      <xdr:colOff>200025</xdr:colOff>
      <xdr:row>21</xdr:row>
      <xdr:rowOff>47625</xdr:rowOff>
    </xdr:to>
    <xdr:sp>
      <xdr:nvSpPr>
        <xdr:cNvPr id="11" name="テキスト ボックス 11"/>
        <xdr:cNvSpPr txBox="1">
          <a:spLocks noChangeArrowheads="1"/>
        </xdr:cNvSpPr>
      </xdr:nvSpPr>
      <xdr:spPr>
        <a:xfrm>
          <a:off x="12715875" y="2705100"/>
          <a:ext cx="1371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50" b="1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（自動計算）</a:t>
          </a:r>
        </a:p>
      </xdr:txBody>
    </xdr:sp>
    <xdr:clientData/>
  </xdr:twoCellAnchor>
  <xdr:twoCellAnchor>
    <xdr:from>
      <xdr:col>0</xdr:col>
      <xdr:colOff>219075</xdr:colOff>
      <xdr:row>1</xdr:row>
      <xdr:rowOff>95250</xdr:rowOff>
    </xdr:from>
    <xdr:to>
      <xdr:col>9</xdr:col>
      <xdr:colOff>85725</xdr:colOff>
      <xdr:row>4</xdr:row>
      <xdr:rowOff>28575</xdr:rowOff>
    </xdr:to>
    <xdr:sp>
      <xdr:nvSpPr>
        <xdr:cNvPr id="12" name="テキスト ボックス 12"/>
        <xdr:cNvSpPr txBox="1">
          <a:spLocks noChangeArrowheads="1"/>
        </xdr:cNvSpPr>
      </xdr:nvSpPr>
      <xdr:spPr>
        <a:xfrm>
          <a:off x="219075" y="333375"/>
          <a:ext cx="17621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様式１号の左欄</a:t>
          </a: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記載の</a:t>
          </a: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『</a:t>
          </a: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№</a:t>
          </a: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』</a:t>
          </a: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↓</a:t>
          </a:r>
        </a:p>
      </xdr:txBody>
    </xdr:sp>
    <xdr:clientData/>
  </xdr:twoCellAnchor>
  <xdr:twoCellAnchor>
    <xdr:from>
      <xdr:col>2</xdr:col>
      <xdr:colOff>85725</xdr:colOff>
      <xdr:row>47</xdr:row>
      <xdr:rowOff>85725</xdr:rowOff>
    </xdr:from>
    <xdr:to>
      <xdr:col>19</xdr:col>
      <xdr:colOff>304800</xdr:colOff>
      <xdr:row>48</xdr:row>
      <xdr:rowOff>257175</xdr:rowOff>
    </xdr:to>
    <xdr:sp>
      <xdr:nvSpPr>
        <xdr:cNvPr id="13" name="テキスト ボックス 13"/>
        <xdr:cNvSpPr txBox="1">
          <a:spLocks noChangeArrowheads="1"/>
        </xdr:cNvSpPr>
      </xdr:nvSpPr>
      <xdr:spPr>
        <a:xfrm>
          <a:off x="476250" y="7553325"/>
          <a:ext cx="429577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消費税端数がある場合には、右上の「消費税端数」欄を必要に応じて変更して下さい</a:t>
          </a:r>
        </a:p>
      </xdr:txBody>
    </xdr:sp>
    <xdr:clientData/>
  </xdr:twoCellAnchor>
  <xdr:twoCellAnchor>
    <xdr:from>
      <xdr:col>21</xdr:col>
      <xdr:colOff>9525</xdr:colOff>
      <xdr:row>9</xdr:row>
      <xdr:rowOff>0</xdr:rowOff>
    </xdr:from>
    <xdr:to>
      <xdr:col>35</xdr:col>
      <xdr:colOff>200025</xdr:colOff>
      <xdr:row>10</xdr:row>
      <xdr:rowOff>142875</xdr:rowOff>
    </xdr:to>
    <xdr:sp>
      <xdr:nvSpPr>
        <xdr:cNvPr id="14" name="テキスト ボックス 14"/>
        <xdr:cNvSpPr txBox="1">
          <a:spLocks noChangeArrowheads="1"/>
        </xdr:cNvSpPr>
      </xdr:nvSpPr>
      <xdr:spPr>
        <a:xfrm>
          <a:off x="5238750" y="1333500"/>
          <a:ext cx="3438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↑</a:t>
          </a: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請求締日（月末日付）を入力して下さい</a:t>
          </a:r>
        </a:p>
      </xdr:txBody>
    </xdr:sp>
    <xdr:clientData/>
  </xdr:twoCellAnchor>
  <xdr:twoCellAnchor>
    <xdr:from>
      <xdr:col>40</xdr:col>
      <xdr:colOff>85725</xdr:colOff>
      <xdr:row>20</xdr:row>
      <xdr:rowOff>9525</xdr:rowOff>
    </xdr:from>
    <xdr:to>
      <xdr:col>48</xdr:col>
      <xdr:colOff>0</xdr:colOff>
      <xdr:row>20</xdr:row>
      <xdr:rowOff>161925</xdr:rowOff>
    </xdr:to>
    <xdr:sp>
      <xdr:nvSpPr>
        <xdr:cNvPr id="15" name="テキスト ボックス 15"/>
        <xdr:cNvSpPr txBox="1">
          <a:spLocks noChangeArrowheads="1"/>
        </xdr:cNvSpPr>
      </xdr:nvSpPr>
      <xdr:spPr>
        <a:xfrm>
          <a:off x="9648825" y="2733675"/>
          <a:ext cx="1371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50" b="1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（自動反映）</a:t>
          </a:r>
        </a:p>
      </xdr:txBody>
    </xdr:sp>
    <xdr:clientData/>
  </xdr:twoCellAnchor>
  <xdr:twoCellAnchor>
    <xdr:from>
      <xdr:col>6</xdr:col>
      <xdr:colOff>161925</xdr:colOff>
      <xdr:row>48</xdr:row>
      <xdr:rowOff>238125</xdr:rowOff>
    </xdr:from>
    <xdr:to>
      <xdr:col>19</xdr:col>
      <xdr:colOff>466725</xdr:colOff>
      <xdr:row>51</xdr:row>
      <xdr:rowOff>95250</xdr:rowOff>
    </xdr:to>
    <xdr:sp>
      <xdr:nvSpPr>
        <xdr:cNvPr id="16" name="テキスト ボックス 16"/>
        <xdr:cNvSpPr txBox="1">
          <a:spLocks noChangeArrowheads="1"/>
        </xdr:cNvSpPr>
      </xdr:nvSpPr>
      <xdr:spPr>
        <a:xfrm>
          <a:off x="1371600" y="7981950"/>
          <a:ext cx="356235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明細行が不足する場合は、様式３号へ</a:t>
          </a: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続きを記入して下さい</a:t>
          </a:r>
        </a:p>
      </xdr:txBody>
    </xdr:sp>
    <xdr:clientData/>
  </xdr:twoCellAnchor>
  <xdr:twoCellAnchor>
    <xdr:from>
      <xdr:col>22</xdr:col>
      <xdr:colOff>133350</xdr:colOff>
      <xdr:row>0</xdr:row>
      <xdr:rowOff>66675</xdr:rowOff>
    </xdr:from>
    <xdr:to>
      <xdr:col>49</xdr:col>
      <xdr:colOff>495300</xdr:colOff>
      <xdr:row>1</xdr:row>
      <xdr:rowOff>66675</xdr:rowOff>
    </xdr:to>
    <xdr:sp>
      <xdr:nvSpPr>
        <xdr:cNvPr id="17" name="テキスト ボックス 17"/>
        <xdr:cNvSpPr txBox="1">
          <a:spLocks noChangeArrowheads="1"/>
        </xdr:cNvSpPr>
      </xdr:nvSpPr>
      <xdr:spPr>
        <a:xfrm>
          <a:off x="5934075" y="66675"/>
          <a:ext cx="56959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※</a:t>
          </a: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様式</a:t>
          </a: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1</a:t>
          </a: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号</a:t>
          </a: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総括</a:t>
          </a: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)</a:t>
          </a: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と様式</a:t>
          </a: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2</a:t>
          </a: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号</a:t>
          </a: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工事別</a:t>
          </a: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)</a:t>
          </a: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の両方を提出して下さい</a:t>
          </a: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※</a:t>
          </a:r>
        </a:p>
      </xdr:txBody>
    </xdr:sp>
    <xdr:clientData/>
  </xdr:twoCellAnchor>
  <xdr:twoCellAnchor>
    <xdr:from>
      <xdr:col>8</xdr:col>
      <xdr:colOff>85725</xdr:colOff>
      <xdr:row>1</xdr:row>
      <xdr:rowOff>47625</xdr:rowOff>
    </xdr:from>
    <xdr:to>
      <xdr:col>33</xdr:col>
      <xdr:colOff>104775</xdr:colOff>
      <xdr:row>4</xdr:row>
      <xdr:rowOff>28575</xdr:rowOff>
    </xdr:to>
    <xdr:sp>
      <xdr:nvSpPr>
        <xdr:cNvPr id="18" name="テキスト ボックス 19"/>
        <xdr:cNvSpPr txBox="1">
          <a:spLocks noChangeArrowheads="1"/>
        </xdr:cNvSpPr>
      </xdr:nvSpPr>
      <xdr:spPr>
        <a:xfrm>
          <a:off x="1676400" y="285750"/>
          <a:ext cx="64579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※</a:t>
          </a:r>
          <a:r>
            <a:rPr lang="en-US" cap="none" sz="36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注文分の記入見本</a:t>
          </a:r>
          <a:r>
            <a:rPr lang="en-US" cap="none" sz="36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※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38100</xdr:colOff>
      <xdr:row>46</xdr:row>
      <xdr:rowOff>95250</xdr:rowOff>
    </xdr:from>
    <xdr:to>
      <xdr:col>47</xdr:col>
      <xdr:colOff>66675</xdr:colOff>
      <xdr:row>47</xdr:row>
      <xdr:rowOff>57150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9601200" y="7286625"/>
          <a:ext cx="1371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50" b="1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（自動計算）</a:t>
          </a:r>
        </a:p>
      </xdr:txBody>
    </xdr:sp>
    <xdr:clientData/>
  </xdr:twoCellAnchor>
  <xdr:twoCellAnchor>
    <xdr:from>
      <xdr:col>40</xdr:col>
      <xdr:colOff>38100</xdr:colOff>
      <xdr:row>47</xdr:row>
      <xdr:rowOff>85725</xdr:rowOff>
    </xdr:from>
    <xdr:to>
      <xdr:col>47</xdr:col>
      <xdr:colOff>66675</xdr:colOff>
      <xdr:row>48</xdr:row>
      <xdr:rowOff>47625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9601200" y="7553325"/>
          <a:ext cx="1371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50" b="1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（自動計算）</a:t>
          </a:r>
        </a:p>
      </xdr:txBody>
    </xdr:sp>
    <xdr:clientData/>
  </xdr:twoCellAnchor>
  <xdr:twoCellAnchor>
    <xdr:from>
      <xdr:col>36</xdr:col>
      <xdr:colOff>19050</xdr:colOff>
      <xdr:row>48</xdr:row>
      <xdr:rowOff>257175</xdr:rowOff>
    </xdr:from>
    <xdr:to>
      <xdr:col>43</xdr:col>
      <xdr:colOff>76200</xdr:colOff>
      <xdr:row>50</xdr:row>
      <xdr:rowOff>66675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8743950" y="8001000"/>
          <a:ext cx="1381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50" b="1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（自動計算）</a:t>
          </a:r>
        </a:p>
      </xdr:txBody>
    </xdr:sp>
    <xdr:clientData/>
  </xdr:twoCellAnchor>
  <xdr:twoCellAnchor>
    <xdr:from>
      <xdr:col>40</xdr:col>
      <xdr:colOff>114300</xdr:colOff>
      <xdr:row>48</xdr:row>
      <xdr:rowOff>257175</xdr:rowOff>
    </xdr:from>
    <xdr:to>
      <xdr:col>48</xdr:col>
      <xdr:colOff>38100</xdr:colOff>
      <xdr:row>50</xdr:row>
      <xdr:rowOff>66675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9677400" y="8001000"/>
          <a:ext cx="1381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50" b="1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（自動計算）</a:t>
          </a:r>
        </a:p>
      </xdr:txBody>
    </xdr:sp>
    <xdr:clientData/>
  </xdr:twoCellAnchor>
  <xdr:twoCellAnchor>
    <xdr:from>
      <xdr:col>49</xdr:col>
      <xdr:colOff>104775</xdr:colOff>
      <xdr:row>48</xdr:row>
      <xdr:rowOff>247650</xdr:rowOff>
    </xdr:from>
    <xdr:to>
      <xdr:col>53</xdr:col>
      <xdr:colOff>228600</xdr:colOff>
      <xdr:row>50</xdr:row>
      <xdr:rowOff>57150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11239500" y="7991475"/>
          <a:ext cx="1371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50" b="1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（自動計算）</a:t>
          </a:r>
        </a:p>
      </xdr:txBody>
    </xdr:sp>
    <xdr:clientData/>
  </xdr:twoCellAnchor>
  <xdr:twoCellAnchor>
    <xdr:from>
      <xdr:col>25</xdr:col>
      <xdr:colOff>47625</xdr:colOff>
      <xdr:row>12</xdr:row>
      <xdr:rowOff>66675</xdr:rowOff>
    </xdr:from>
    <xdr:to>
      <xdr:col>32</xdr:col>
      <xdr:colOff>47625</xdr:colOff>
      <xdr:row>13</xdr:row>
      <xdr:rowOff>228600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6562725" y="1828800"/>
          <a:ext cx="1371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50" b="1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（自動計算）</a:t>
          </a:r>
        </a:p>
      </xdr:txBody>
    </xdr:sp>
    <xdr:clientData/>
  </xdr:twoCellAnchor>
  <xdr:twoCellAnchor>
    <xdr:from>
      <xdr:col>36</xdr:col>
      <xdr:colOff>66675</xdr:colOff>
      <xdr:row>9</xdr:row>
      <xdr:rowOff>19050</xdr:rowOff>
    </xdr:from>
    <xdr:to>
      <xdr:col>48</xdr:col>
      <xdr:colOff>76200</xdr:colOff>
      <xdr:row>11</xdr:row>
      <xdr:rowOff>19050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8791575" y="1352550"/>
          <a:ext cx="2305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50" b="1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（様式１号より自動反映）</a:t>
          </a:r>
        </a:p>
      </xdr:txBody>
    </xdr:sp>
    <xdr:clientData/>
  </xdr:twoCellAnchor>
  <xdr:twoCellAnchor>
    <xdr:from>
      <xdr:col>53</xdr:col>
      <xdr:colOff>333375</xdr:colOff>
      <xdr:row>4</xdr:row>
      <xdr:rowOff>133350</xdr:rowOff>
    </xdr:from>
    <xdr:to>
      <xdr:col>57</xdr:col>
      <xdr:colOff>200025</xdr:colOff>
      <xdr:row>6</xdr:row>
      <xdr:rowOff>47625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12715875" y="904875"/>
          <a:ext cx="1371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50" b="1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（自動反映）</a:t>
          </a:r>
        </a:p>
      </xdr:txBody>
    </xdr:sp>
    <xdr:clientData/>
  </xdr:twoCellAnchor>
  <xdr:twoCellAnchor>
    <xdr:from>
      <xdr:col>24</xdr:col>
      <xdr:colOff>200025</xdr:colOff>
      <xdr:row>19</xdr:row>
      <xdr:rowOff>114300</xdr:rowOff>
    </xdr:from>
    <xdr:to>
      <xdr:col>31</xdr:col>
      <xdr:colOff>323850</xdr:colOff>
      <xdr:row>21</xdr:row>
      <xdr:rowOff>28575</xdr:rowOff>
    </xdr:to>
    <xdr:sp>
      <xdr:nvSpPr>
        <xdr:cNvPr id="9" name="テキスト ボックス 9"/>
        <xdr:cNvSpPr txBox="1">
          <a:spLocks noChangeArrowheads="1"/>
        </xdr:cNvSpPr>
      </xdr:nvSpPr>
      <xdr:spPr>
        <a:xfrm>
          <a:off x="6486525" y="2686050"/>
          <a:ext cx="1381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50" b="1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（自動計算）</a:t>
          </a:r>
        </a:p>
      </xdr:txBody>
    </xdr:sp>
    <xdr:clientData/>
  </xdr:twoCellAnchor>
  <xdr:twoCellAnchor>
    <xdr:from>
      <xdr:col>49</xdr:col>
      <xdr:colOff>85725</xdr:colOff>
      <xdr:row>19</xdr:row>
      <xdr:rowOff>123825</xdr:rowOff>
    </xdr:from>
    <xdr:to>
      <xdr:col>53</xdr:col>
      <xdr:colOff>200025</xdr:colOff>
      <xdr:row>21</xdr:row>
      <xdr:rowOff>38100</xdr:rowOff>
    </xdr:to>
    <xdr:sp>
      <xdr:nvSpPr>
        <xdr:cNvPr id="10" name="テキスト ボックス 10"/>
        <xdr:cNvSpPr txBox="1">
          <a:spLocks noChangeArrowheads="1"/>
        </xdr:cNvSpPr>
      </xdr:nvSpPr>
      <xdr:spPr>
        <a:xfrm>
          <a:off x="11220450" y="2695575"/>
          <a:ext cx="13620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50" b="1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（自動計算）</a:t>
          </a:r>
        </a:p>
      </xdr:txBody>
    </xdr:sp>
    <xdr:clientData/>
  </xdr:twoCellAnchor>
  <xdr:twoCellAnchor>
    <xdr:from>
      <xdr:col>53</xdr:col>
      <xdr:colOff>333375</xdr:colOff>
      <xdr:row>19</xdr:row>
      <xdr:rowOff>133350</xdr:rowOff>
    </xdr:from>
    <xdr:to>
      <xdr:col>57</xdr:col>
      <xdr:colOff>200025</xdr:colOff>
      <xdr:row>21</xdr:row>
      <xdr:rowOff>47625</xdr:rowOff>
    </xdr:to>
    <xdr:sp>
      <xdr:nvSpPr>
        <xdr:cNvPr id="11" name="テキスト ボックス 11"/>
        <xdr:cNvSpPr txBox="1">
          <a:spLocks noChangeArrowheads="1"/>
        </xdr:cNvSpPr>
      </xdr:nvSpPr>
      <xdr:spPr>
        <a:xfrm>
          <a:off x="12715875" y="2705100"/>
          <a:ext cx="1371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50" b="1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（自動計算）</a:t>
          </a:r>
        </a:p>
      </xdr:txBody>
    </xdr:sp>
    <xdr:clientData/>
  </xdr:twoCellAnchor>
  <xdr:twoCellAnchor>
    <xdr:from>
      <xdr:col>0</xdr:col>
      <xdr:colOff>219075</xdr:colOff>
      <xdr:row>1</xdr:row>
      <xdr:rowOff>95250</xdr:rowOff>
    </xdr:from>
    <xdr:to>
      <xdr:col>9</xdr:col>
      <xdr:colOff>85725</xdr:colOff>
      <xdr:row>4</xdr:row>
      <xdr:rowOff>28575</xdr:rowOff>
    </xdr:to>
    <xdr:sp>
      <xdr:nvSpPr>
        <xdr:cNvPr id="12" name="テキスト ボックス 12"/>
        <xdr:cNvSpPr txBox="1">
          <a:spLocks noChangeArrowheads="1"/>
        </xdr:cNvSpPr>
      </xdr:nvSpPr>
      <xdr:spPr>
        <a:xfrm>
          <a:off x="219075" y="333375"/>
          <a:ext cx="17621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様式１号の左欄</a:t>
          </a: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記載の</a:t>
          </a: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『</a:t>
          </a: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№</a:t>
          </a: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』</a:t>
          </a: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↓</a:t>
          </a:r>
        </a:p>
      </xdr:txBody>
    </xdr:sp>
    <xdr:clientData/>
  </xdr:twoCellAnchor>
  <xdr:twoCellAnchor>
    <xdr:from>
      <xdr:col>2</xdr:col>
      <xdr:colOff>85725</xdr:colOff>
      <xdr:row>47</xdr:row>
      <xdr:rowOff>85725</xdr:rowOff>
    </xdr:from>
    <xdr:to>
      <xdr:col>19</xdr:col>
      <xdr:colOff>304800</xdr:colOff>
      <xdr:row>48</xdr:row>
      <xdr:rowOff>257175</xdr:rowOff>
    </xdr:to>
    <xdr:sp>
      <xdr:nvSpPr>
        <xdr:cNvPr id="13" name="テキスト ボックス 13"/>
        <xdr:cNvSpPr txBox="1">
          <a:spLocks noChangeArrowheads="1"/>
        </xdr:cNvSpPr>
      </xdr:nvSpPr>
      <xdr:spPr>
        <a:xfrm>
          <a:off x="476250" y="7553325"/>
          <a:ext cx="429577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消費税端数がある場合には、右上の「消費税端数」欄を必要に応じて変更して下さい</a:t>
          </a:r>
        </a:p>
      </xdr:txBody>
    </xdr:sp>
    <xdr:clientData/>
  </xdr:twoCellAnchor>
  <xdr:twoCellAnchor>
    <xdr:from>
      <xdr:col>21</xdr:col>
      <xdr:colOff>9525</xdr:colOff>
      <xdr:row>9</xdr:row>
      <xdr:rowOff>0</xdr:rowOff>
    </xdr:from>
    <xdr:to>
      <xdr:col>35</xdr:col>
      <xdr:colOff>200025</xdr:colOff>
      <xdr:row>10</xdr:row>
      <xdr:rowOff>142875</xdr:rowOff>
    </xdr:to>
    <xdr:sp>
      <xdr:nvSpPr>
        <xdr:cNvPr id="14" name="テキスト ボックス 14"/>
        <xdr:cNvSpPr txBox="1">
          <a:spLocks noChangeArrowheads="1"/>
        </xdr:cNvSpPr>
      </xdr:nvSpPr>
      <xdr:spPr>
        <a:xfrm>
          <a:off x="5238750" y="1333500"/>
          <a:ext cx="3438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↑</a:t>
          </a: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請求締日（月末日付）を入力して下さい</a:t>
          </a:r>
        </a:p>
      </xdr:txBody>
    </xdr:sp>
    <xdr:clientData/>
  </xdr:twoCellAnchor>
  <xdr:twoCellAnchor>
    <xdr:from>
      <xdr:col>40</xdr:col>
      <xdr:colOff>85725</xdr:colOff>
      <xdr:row>20</xdr:row>
      <xdr:rowOff>9525</xdr:rowOff>
    </xdr:from>
    <xdr:to>
      <xdr:col>48</xdr:col>
      <xdr:colOff>0</xdr:colOff>
      <xdr:row>20</xdr:row>
      <xdr:rowOff>161925</xdr:rowOff>
    </xdr:to>
    <xdr:sp>
      <xdr:nvSpPr>
        <xdr:cNvPr id="15" name="テキスト ボックス 15"/>
        <xdr:cNvSpPr txBox="1">
          <a:spLocks noChangeArrowheads="1"/>
        </xdr:cNvSpPr>
      </xdr:nvSpPr>
      <xdr:spPr>
        <a:xfrm>
          <a:off x="9648825" y="2733675"/>
          <a:ext cx="1371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50" b="1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（自動反映）</a:t>
          </a:r>
        </a:p>
      </xdr:txBody>
    </xdr:sp>
    <xdr:clientData/>
  </xdr:twoCellAnchor>
  <xdr:twoCellAnchor>
    <xdr:from>
      <xdr:col>6</xdr:col>
      <xdr:colOff>161925</xdr:colOff>
      <xdr:row>48</xdr:row>
      <xdr:rowOff>238125</xdr:rowOff>
    </xdr:from>
    <xdr:to>
      <xdr:col>19</xdr:col>
      <xdr:colOff>466725</xdr:colOff>
      <xdr:row>51</xdr:row>
      <xdr:rowOff>95250</xdr:rowOff>
    </xdr:to>
    <xdr:sp>
      <xdr:nvSpPr>
        <xdr:cNvPr id="16" name="テキスト ボックス 16"/>
        <xdr:cNvSpPr txBox="1">
          <a:spLocks noChangeArrowheads="1"/>
        </xdr:cNvSpPr>
      </xdr:nvSpPr>
      <xdr:spPr>
        <a:xfrm>
          <a:off x="1371600" y="7981950"/>
          <a:ext cx="356235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明細行が不足する場合は、様式３号へ</a:t>
          </a: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続きを記入して下さい</a:t>
          </a:r>
        </a:p>
      </xdr:txBody>
    </xdr:sp>
    <xdr:clientData/>
  </xdr:twoCellAnchor>
  <xdr:twoCellAnchor>
    <xdr:from>
      <xdr:col>22</xdr:col>
      <xdr:colOff>133350</xdr:colOff>
      <xdr:row>0</xdr:row>
      <xdr:rowOff>66675</xdr:rowOff>
    </xdr:from>
    <xdr:to>
      <xdr:col>49</xdr:col>
      <xdr:colOff>495300</xdr:colOff>
      <xdr:row>1</xdr:row>
      <xdr:rowOff>66675</xdr:rowOff>
    </xdr:to>
    <xdr:sp>
      <xdr:nvSpPr>
        <xdr:cNvPr id="17" name="テキスト ボックス 17"/>
        <xdr:cNvSpPr txBox="1">
          <a:spLocks noChangeArrowheads="1"/>
        </xdr:cNvSpPr>
      </xdr:nvSpPr>
      <xdr:spPr>
        <a:xfrm>
          <a:off x="5934075" y="66675"/>
          <a:ext cx="56959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※</a:t>
          </a: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様式</a:t>
          </a: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1</a:t>
          </a: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号</a:t>
          </a: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総括</a:t>
          </a: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)</a:t>
          </a: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と様式</a:t>
          </a: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2</a:t>
          </a: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号</a:t>
          </a: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工事別</a:t>
          </a: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)</a:t>
          </a: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の両方を提出して下さい</a:t>
          </a:r>
          <a:r>
            <a:rPr lang="en-US" cap="none" sz="105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※</a:t>
          </a:r>
        </a:p>
      </xdr:txBody>
    </xdr:sp>
    <xdr:clientData/>
  </xdr:twoCellAnchor>
  <xdr:twoCellAnchor>
    <xdr:from>
      <xdr:col>8</xdr:col>
      <xdr:colOff>85725</xdr:colOff>
      <xdr:row>1</xdr:row>
      <xdr:rowOff>47625</xdr:rowOff>
    </xdr:from>
    <xdr:to>
      <xdr:col>40</xdr:col>
      <xdr:colOff>9525</xdr:colOff>
      <xdr:row>4</xdr:row>
      <xdr:rowOff>28575</xdr:rowOff>
    </xdr:to>
    <xdr:sp>
      <xdr:nvSpPr>
        <xdr:cNvPr id="18" name="テキスト ボックス 18"/>
        <xdr:cNvSpPr txBox="1">
          <a:spLocks noChangeArrowheads="1"/>
        </xdr:cNvSpPr>
      </xdr:nvSpPr>
      <xdr:spPr>
        <a:xfrm>
          <a:off x="1676400" y="285750"/>
          <a:ext cx="78962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※</a:t>
          </a:r>
          <a:r>
            <a:rPr lang="en-US" cap="none" sz="36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注文分以外の記入見本</a:t>
          </a:r>
          <a:r>
            <a:rPr lang="en-US" cap="none" sz="36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CR50"/>
  <sheetViews>
    <sheetView tabSelected="1" zoomScalePageLayoutView="0" workbookViewId="0" topLeftCell="A1">
      <selection activeCell="AM4" sqref="AM4:AR4"/>
    </sheetView>
  </sheetViews>
  <sheetFormatPr defaultColWidth="8.796875" defaultRowHeight="14.25"/>
  <cols>
    <col min="1" max="1" width="0.8984375" style="1" customWidth="1"/>
    <col min="2" max="2" width="0.59375" style="1" customWidth="1"/>
    <col min="3" max="3" width="2.19921875" style="1" customWidth="1"/>
    <col min="4" max="4" width="3" style="1" customWidth="1"/>
    <col min="5" max="5" width="1.390625" style="1" customWidth="1"/>
    <col min="6" max="6" width="4.3984375" style="1" customWidth="1"/>
    <col min="7" max="7" width="2.5" style="1" customWidth="1"/>
    <col min="8" max="8" width="8.69921875" style="1" customWidth="1"/>
    <col min="9" max="9" width="6.19921875" style="1" customWidth="1"/>
    <col min="10" max="10" width="2.5" style="1" customWidth="1"/>
    <col min="11" max="11" width="1.203125" style="1" customWidth="1"/>
    <col min="12" max="12" width="2.5" style="1" customWidth="1"/>
    <col min="13" max="13" width="5" style="1" customWidth="1"/>
    <col min="14" max="14" width="2.5" style="1" customWidth="1"/>
    <col min="15" max="15" width="0.8984375" style="1" customWidth="1"/>
    <col min="16" max="16" width="1" style="1" customWidth="1"/>
    <col min="17" max="17" width="4.3984375" style="1" customWidth="1"/>
    <col min="18" max="19" width="3.8984375" style="1" customWidth="1"/>
    <col min="20" max="20" width="2.69921875" style="1" customWidth="1"/>
    <col min="21" max="21" width="1.59765625" style="1" customWidth="1"/>
    <col min="22" max="22" width="5.19921875" style="1" customWidth="1"/>
    <col min="23" max="23" width="1.59765625" style="1" customWidth="1"/>
    <col min="24" max="24" width="2.69921875" style="1" customWidth="1"/>
    <col min="25" max="25" width="1.203125" style="1" customWidth="1"/>
    <col min="26" max="27" width="3.09765625" style="1" customWidth="1"/>
    <col min="28" max="28" width="1.203125" style="1" customWidth="1"/>
    <col min="29" max="30" width="2.5" style="1" customWidth="1"/>
    <col min="31" max="31" width="5" style="1" customWidth="1"/>
    <col min="32" max="32" width="3.09765625" style="1" customWidth="1"/>
    <col min="33" max="33" width="1.203125" style="1" customWidth="1"/>
    <col min="34" max="34" width="4.3984375" style="1" customWidth="1"/>
    <col min="35" max="35" width="3.69921875" style="1" customWidth="1"/>
    <col min="36" max="36" width="4.8984375" style="1" customWidth="1"/>
    <col min="37" max="37" width="3.69921875" style="1" customWidth="1"/>
    <col min="38" max="38" width="5.09765625" style="1" customWidth="1"/>
    <col min="39" max="39" width="2" style="1" customWidth="1"/>
    <col min="40" max="40" width="1.203125" style="1" customWidth="1"/>
    <col min="41" max="41" width="5" style="1" customWidth="1"/>
    <col min="42" max="42" width="5.59765625" style="1" customWidth="1"/>
    <col min="43" max="43" width="6.69921875" style="1" customWidth="1"/>
    <col min="44" max="44" width="3" style="1" customWidth="1"/>
    <col min="45" max="45" width="3.19921875" style="1" customWidth="1"/>
    <col min="46" max="46" width="0.6953125" style="1" customWidth="1"/>
    <col min="47" max="47" width="0.59375" style="1" customWidth="1"/>
    <col min="48" max="48" width="9" style="1" customWidth="1"/>
    <col min="49" max="49" width="0.8984375" style="1" customWidth="1"/>
    <col min="50" max="50" width="0.59375" style="1" customWidth="1"/>
    <col min="51" max="51" width="2.19921875" style="1" customWidth="1"/>
    <col min="52" max="52" width="3" style="1" customWidth="1"/>
    <col min="53" max="53" width="1.390625" style="1" customWidth="1"/>
    <col min="54" max="54" width="4.3984375" style="1" customWidth="1"/>
    <col min="55" max="55" width="2.5" style="1" customWidth="1"/>
    <col min="56" max="56" width="8.69921875" style="1" customWidth="1"/>
    <col min="57" max="57" width="6.19921875" style="1" customWidth="1"/>
    <col min="58" max="58" width="2.5" style="1" customWidth="1"/>
    <col min="59" max="59" width="1.203125" style="1" customWidth="1"/>
    <col min="60" max="60" width="2.5" style="1" customWidth="1"/>
    <col min="61" max="61" width="5" style="1" customWidth="1"/>
    <col min="62" max="62" width="2.5" style="1" customWidth="1"/>
    <col min="63" max="63" width="0.8984375" style="1" customWidth="1"/>
    <col min="64" max="64" width="1" style="1" customWidth="1"/>
    <col min="65" max="65" width="4.3984375" style="1" customWidth="1"/>
    <col min="66" max="67" width="3.8984375" style="1" customWidth="1"/>
    <col min="68" max="68" width="2.69921875" style="1" customWidth="1"/>
    <col min="69" max="69" width="1.59765625" style="1" customWidth="1"/>
    <col min="70" max="70" width="5.19921875" style="1" customWidth="1"/>
    <col min="71" max="71" width="1.59765625" style="1" customWidth="1"/>
    <col min="72" max="72" width="2.69921875" style="1" customWidth="1"/>
    <col min="73" max="73" width="1.203125" style="1" customWidth="1"/>
    <col min="74" max="75" width="3.09765625" style="1" customWidth="1"/>
    <col min="76" max="76" width="1.203125" style="1" customWidth="1"/>
    <col min="77" max="78" width="2.5" style="1" customWidth="1"/>
    <col min="79" max="79" width="5" style="1" customWidth="1"/>
    <col min="80" max="80" width="3.09765625" style="1" customWidth="1"/>
    <col min="81" max="81" width="1.203125" style="1" customWidth="1"/>
    <col min="82" max="82" width="4.3984375" style="1" customWidth="1"/>
    <col min="83" max="83" width="3.69921875" style="1" customWidth="1"/>
    <col min="84" max="84" width="4.8984375" style="1" customWidth="1"/>
    <col min="85" max="85" width="3.69921875" style="1" customWidth="1"/>
    <col min="86" max="86" width="5.09765625" style="1" customWidth="1"/>
    <col min="87" max="87" width="2" style="1" customWidth="1"/>
    <col min="88" max="88" width="1.203125" style="1" customWidth="1"/>
    <col min="89" max="89" width="5" style="1" customWidth="1"/>
    <col min="90" max="90" width="5.59765625" style="1" customWidth="1"/>
    <col min="91" max="91" width="6.69921875" style="1" customWidth="1"/>
    <col min="92" max="92" width="3" style="1" customWidth="1"/>
    <col min="93" max="93" width="3.19921875" style="1" customWidth="1"/>
    <col min="94" max="94" width="0.6953125" style="1" customWidth="1"/>
    <col min="95" max="95" width="0.59375" style="1" customWidth="1"/>
    <col min="96" max="16384" width="9" style="1" customWidth="1"/>
  </cols>
  <sheetData>
    <row r="1" spans="3:86" ht="18.75" customHeight="1" thickBot="1">
      <c r="C1" s="296" t="s">
        <v>0</v>
      </c>
      <c r="D1" s="296"/>
      <c r="E1" s="296"/>
      <c r="F1" s="296"/>
      <c r="G1" s="296"/>
      <c r="H1" s="2" t="s">
        <v>1</v>
      </c>
      <c r="I1" s="3" t="s">
        <v>2</v>
      </c>
      <c r="J1" s="4" t="s">
        <v>3</v>
      </c>
      <c r="AL1" s="2"/>
      <c r="AY1" s="331" t="s">
        <v>4</v>
      </c>
      <c r="AZ1" s="331"/>
      <c r="BA1" s="331"/>
      <c r="BB1" s="331"/>
      <c r="BC1" s="331"/>
      <c r="BD1" s="9"/>
      <c r="BE1" s="10"/>
      <c r="BF1" s="11"/>
      <c r="CH1" s="2"/>
    </row>
    <row r="2" spans="2:95" ht="8.25" customHeight="1">
      <c r="B2" s="5"/>
      <c r="C2" s="297"/>
      <c r="D2" s="297"/>
      <c r="E2" s="297"/>
      <c r="F2" s="297"/>
      <c r="G2" s="297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7"/>
      <c r="AX2" s="98"/>
      <c r="AY2" s="296"/>
      <c r="AZ2" s="296"/>
      <c r="BA2" s="296"/>
      <c r="BB2" s="296"/>
      <c r="BC2" s="296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</row>
    <row r="3" spans="2:95" ht="28.5" customHeight="1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L3" s="13"/>
      <c r="AM3" s="13"/>
      <c r="AN3" s="13"/>
      <c r="AO3" s="13"/>
      <c r="AP3" s="13"/>
      <c r="AQ3" s="13"/>
      <c r="AR3" s="13"/>
      <c r="AS3" s="13"/>
      <c r="AT3" s="13"/>
      <c r="AU3" s="14"/>
      <c r="AX3" s="98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98"/>
    </row>
    <row r="4" spans="2:95" ht="15" customHeight="1" thickBot="1">
      <c r="B4" s="12"/>
      <c r="C4" s="298" t="s">
        <v>62</v>
      </c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13"/>
      <c r="T4" s="299" t="s">
        <v>5</v>
      </c>
      <c r="U4" s="299"/>
      <c r="V4" s="299"/>
      <c r="W4" s="299"/>
      <c r="X4" s="299"/>
      <c r="Y4" s="299"/>
      <c r="Z4" s="299"/>
      <c r="AA4" s="299"/>
      <c r="AB4" s="299"/>
      <c r="AC4" s="299"/>
      <c r="AD4" s="299"/>
      <c r="AE4" s="299"/>
      <c r="AF4" s="299"/>
      <c r="AG4" s="17"/>
      <c r="AH4" s="13"/>
      <c r="AI4" s="13"/>
      <c r="AJ4" s="300" t="s">
        <v>6</v>
      </c>
      <c r="AK4" s="300"/>
      <c r="AL4" s="300"/>
      <c r="AM4" s="323"/>
      <c r="AN4" s="324"/>
      <c r="AO4" s="324"/>
      <c r="AP4" s="324"/>
      <c r="AQ4" s="324"/>
      <c r="AR4" s="325"/>
      <c r="AS4" s="15"/>
      <c r="AT4" s="13"/>
      <c r="AU4" s="14"/>
      <c r="AX4" s="98"/>
      <c r="AY4" s="298" t="s">
        <v>62</v>
      </c>
      <c r="AZ4" s="298"/>
      <c r="BA4" s="298"/>
      <c r="BB4" s="298"/>
      <c r="BC4" s="298"/>
      <c r="BD4" s="298"/>
      <c r="BE4" s="298"/>
      <c r="BF4" s="298"/>
      <c r="BG4" s="298"/>
      <c r="BH4" s="298"/>
      <c r="BI4" s="298"/>
      <c r="BJ4" s="298"/>
      <c r="BK4" s="298"/>
      <c r="BL4" s="298"/>
      <c r="BM4" s="298"/>
      <c r="BN4" s="298"/>
      <c r="BO4" s="13"/>
      <c r="BP4" s="299" t="s">
        <v>5</v>
      </c>
      <c r="BQ4" s="299"/>
      <c r="BR4" s="299"/>
      <c r="BS4" s="299"/>
      <c r="BT4" s="299"/>
      <c r="BU4" s="299"/>
      <c r="BV4" s="299"/>
      <c r="BW4" s="299"/>
      <c r="BX4" s="299"/>
      <c r="BY4" s="299"/>
      <c r="BZ4" s="299"/>
      <c r="CA4" s="299"/>
      <c r="CB4" s="299"/>
      <c r="CC4" s="17"/>
      <c r="CD4" s="13"/>
      <c r="CE4" s="13"/>
      <c r="CF4" s="300" t="s">
        <v>6</v>
      </c>
      <c r="CG4" s="300"/>
      <c r="CH4" s="300"/>
      <c r="CI4" s="327" t="str">
        <f>IF(AM4="","令和　　年　　月　　日",AM4)</f>
        <v>令和　　年　　月　　日</v>
      </c>
      <c r="CJ4" s="327"/>
      <c r="CK4" s="327"/>
      <c r="CL4" s="327"/>
      <c r="CM4" s="327"/>
      <c r="CN4" s="327"/>
      <c r="CO4" s="15"/>
      <c r="CP4" s="13"/>
      <c r="CQ4" s="98"/>
    </row>
    <row r="5" spans="2:95" ht="3.75" customHeight="1" thickBot="1" thickTop="1">
      <c r="B5" s="12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13"/>
      <c r="T5" s="299"/>
      <c r="U5" s="299"/>
      <c r="V5" s="299"/>
      <c r="W5" s="299"/>
      <c r="X5" s="299"/>
      <c r="Y5" s="299"/>
      <c r="Z5" s="299"/>
      <c r="AA5" s="299"/>
      <c r="AB5" s="299"/>
      <c r="AC5" s="299"/>
      <c r="AD5" s="299"/>
      <c r="AE5" s="299"/>
      <c r="AF5" s="299"/>
      <c r="AG5" s="17"/>
      <c r="AH5" s="13"/>
      <c r="AI5" s="13"/>
      <c r="AJ5" s="16"/>
      <c r="AK5" s="16"/>
      <c r="AL5" s="16"/>
      <c r="AM5" s="13"/>
      <c r="AN5" s="13"/>
      <c r="AO5" s="13"/>
      <c r="AP5" s="15"/>
      <c r="AQ5" s="15"/>
      <c r="AR5" s="15"/>
      <c r="AS5" s="15"/>
      <c r="AT5" s="13"/>
      <c r="AU5" s="14"/>
      <c r="AX5" s="98"/>
      <c r="AY5" s="298"/>
      <c r="AZ5" s="298"/>
      <c r="BA5" s="298"/>
      <c r="BB5" s="298"/>
      <c r="BC5" s="298"/>
      <c r="BD5" s="298"/>
      <c r="BE5" s="298"/>
      <c r="BF5" s="298"/>
      <c r="BG5" s="298"/>
      <c r="BH5" s="298"/>
      <c r="BI5" s="298"/>
      <c r="BJ5" s="298"/>
      <c r="BK5" s="298"/>
      <c r="BL5" s="298"/>
      <c r="BM5" s="298"/>
      <c r="BN5" s="298"/>
      <c r="BO5" s="13"/>
      <c r="BP5" s="299"/>
      <c r="BQ5" s="299"/>
      <c r="BR5" s="299"/>
      <c r="BS5" s="299"/>
      <c r="BT5" s="299"/>
      <c r="BU5" s="299"/>
      <c r="BV5" s="299"/>
      <c r="BW5" s="299"/>
      <c r="BX5" s="299"/>
      <c r="BY5" s="299"/>
      <c r="BZ5" s="299"/>
      <c r="CA5" s="299"/>
      <c r="CB5" s="299"/>
      <c r="CC5" s="17"/>
      <c r="CD5" s="13"/>
      <c r="CE5" s="13"/>
      <c r="CF5" s="16"/>
      <c r="CG5" s="16"/>
      <c r="CH5" s="16"/>
      <c r="CI5" s="13"/>
      <c r="CJ5" s="13"/>
      <c r="CK5" s="13"/>
      <c r="CL5" s="15"/>
      <c r="CM5" s="15"/>
      <c r="CN5" s="15"/>
      <c r="CO5" s="15"/>
      <c r="CP5" s="13"/>
      <c r="CQ5" s="98"/>
    </row>
    <row r="6" spans="2:95" ht="7.5" customHeight="1" thickBot="1" thickTop="1">
      <c r="B6" s="12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13"/>
      <c r="T6" s="299"/>
      <c r="U6" s="299"/>
      <c r="V6" s="299"/>
      <c r="W6" s="299"/>
      <c r="X6" s="299"/>
      <c r="Y6" s="299"/>
      <c r="Z6" s="299"/>
      <c r="AA6" s="299"/>
      <c r="AB6" s="299"/>
      <c r="AC6" s="299"/>
      <c r="AD6" s="299"/>
      <c r="AE6" s="299"/>
      <c r="AF6" s="299"/>
      <c r="AG6" s="17"/>
      <c r="AH6" s="319" t="s">
        <v>7</v>
      </c>
      <c r="AI6" s="320"/>
      <c r="AJ6" s="320"/>
      <c r="AK6" s="320"/>
      <c r="AL6" s="320"/>
      <c r="AM6" s="305" t="s">
        <v>8</v>
      </c>
      <c r="AN6" s="306"/>
      <c r="AO6" s="306"/>
      <c r="AP6" s="307"/>
      <c r="AQ6" s="332"/>
      <c r="AR6" s="332"/>
      <c r="AS6" s="332"/>
      <c r="AT6" s="333"/>
      <c r="AU6" s="14"/>
      <c r="AX6" s="98"/>
      <c r="AY6" s="298"/>
      <c r="AZ6" s="298"/>
      <c r="BA6" s="298"/>
      <c r="BB6" s="298"/>
      <c r="BC6" s="298"/>
      <c r="BD6" s="298"/>
      <c r="BE6" s="298"/>
      <c r="BF6" s="298"/>
      <c r="BG6" s="298"/>
      <c r="BH6" s="298"/>
      <c r="BI6" s="298"/>
      <c r="BJ6" s="298"/>
      <c r="BK6" s="298"/>
      <c r="BL6" s="298"/>
      <c r="BM6" s="298"/>
      <c r="BN6" s="298"/>
      <c r="BO6" s="13"/>
      <c r="BP6" s="299"/>
      <c r="BQ6" s="299"/>
      <c r="BR6" s="299"/>
      <c r="BS6" s="299"/>
      <c r="BT6" s="299"/>
      <c r="BU6" s="299"/>
      <c r="BV6" s="299"/>
      <c r="BW6" s="299"/>
      <c r="BX6" s="299"/>
      <c r="BY6" s="299"/>
      <c r="BZ6" s="299"/>
      <c r="CA6" s="299"/>
      <c r="CB6" s="299"/>
      <c r="CC6" s="17"/>
      <c r="CD6" s="301" t="s">
        <v>7</v>
      </c>
      <c r="CE6" s="302"/>
      <c r="CF6" s="302"/>
      <c r="CG6" s="302"/>
      <c r="CH6" s="302"/>
      <c r="CI6" s="305" t="s">
        <v>8</v>
      </c>
      <c r="CJ6" s="306"/>
      <c r="CK6" s="306"/>
      <c r="CL6" s="307"/>
      <c r="CM6" s="311">
        <f>IF(AQ6="","",AQ6)</f>
      </c>
      <c r="CN6" s="311"/>
      <c r="CO6" s="311"/>
      <c r="CP6" s="312"/>
      <c r="CQ6" s="98"/>
    </row>
    <row r="7" spans="2:95" ht="7.5" customHeight="1" thickTop="1">
      <c r="B7" s="12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8"/>
      <c r="R7" s="298"/>
      <c r="S7" s="13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3"/>
      <c r="AG7" s="13"/>
      <c r="AH7" s="321"/>
      <c r="AI7" s="322"/>
      <c r="AJ7" s="322"/>
      <c r="AK7" s="322"/>
      <c r="AL7" s="322"/>
      <c r="AM7" s="308"/>
      <c r="AN7" s="309"/>
      <c r="AO7" s="309"/>
      <c r="AP7" s="310"/>
      <c r="AQ7" s="334"/>
      <c r="AR7" s="334"/>
      <c r="AS7" s="334"/>
      <c r="AT7" s="335"/>
      <c r="AU7" s="14"/>
      <c r="AX7" s="98"/>
      <c r="AY7" s="298"/>
      <c r="AZ7" s="298"/>
      <c r="BA7" s="298"/>
      <c r="BB7" s="298"/>
      <c r="BC7" s="298"/>
      <c r="BD7" s="298"/>
      <c r="BE7" s="298"/>
      <c r="BF7" s="298"/>
      <c r="BG7" s="298"/>
      <c r="BH7" s="298"/>
      <c r="BI7" s="298"/>
      <c r="BJ7" s="298"/>
      <c r="BK7" s="298"/>
      <c r="BL7" s="298"/>
      <c r="BM7" s="298"/>
      <c r="BN7" s="298"/>
      <c r="BO7" s="13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3"/>
      <c r="CC7" s="13"/>
      <c r="CD7" s="303"/>
      <c r="CE7" s="304"/>
      <c r="CF7" s="304"/>
      <c r="CG7" s="304"/>
      <c r="CH7" s="304"/>
      <c r="CI7" s="308"/>
      <c r="CJ7" s="309"/>
      <c r="CK7" s="309"/>
      <c r="CL7" s="310"/>
      <c r="CM7" s="313"/>
      <c r="CN7" s="313"/>
      <c r="CO7" s="313"/>
      <c r="CP7" s="314"/>
      <c r="CQ7" s="98"/>
    </row>
    <row r="8" spans="2:95" ht="3.75" customHeight="1">
      <c r="B8" s="12"/>
      <c r="C8" s="13"/>
      <c r="D8" s="13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3"/>
      <c r="U8" s="13"/>
      <c r="V8" s="13"/>
      <c r="W8" s="13"/>
      <c r="X8" s="98"/>
      <c r="Y8" s="98"/>
      <c r="Z8" s="98"/>
      <c r="AA8" s="98"/>
      <c r="AB8" s="98"/>
      <c r="AC8" s="98"/>
      <c r="AD8" s="13"/>
      <c r="AE8" s="13"/>
      <c r="AF8" s="13"/>
      <c r="AG8" s="13"/>
      <c r="AH8" s="19"/>
      <c r="AI8" s="97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1"/>
      <c r="AU8" s="14"/>
      <c r="AX8" s="98"/>
      <c r="AY8" s="13"/>
      <c r="AZ8" s="13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9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1"/>
      <c r="CQ8" s="98"/>
    </row>
    <row r="9" spans="2:95" ht="14.25" customHeight="1">
      <c r="B9" s="12"/>
      <c r="C9" s="13"/>
      <c r="D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98"/>
      <c r="Y9" s="98"/>
      <c r="Z9" s="98"/>
      <c r="AA9" s="98"/>
      <c r="AB9" s="98"/>
      <c r="AC9" s="98"/>
      <c r="AD9" s="13"/>
      <c r="AE9" s="13"/>
      <c r="AF9" s="13"/>
      <c r="AG9" s="13"/>
      <c r="AH9" s="329" t="s">
        <v>10</v>
      </c>
      <c r="AI9" s="330"/>
      <c r="AJ9" s="326"/>
      <c r="AK9" s="326"/>
      <c r="AL9" s="326"/>
      <c r="AM9" s="326"/>
      <c r="AN9" s="326"/>
      <c r="AO9" s="326"/>
      <c r="AP9" s="326"/>
      <c r="AQ9" s="326"/>
      <c r="AR9" s="22" t="s">
        <v>11</v>
      </c>
      <c r="AT9" s="23"/>
      <c r="AU9" s="14"/>
      <c r="AX9" s="98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329" t="s">
        <v>10</v>
      </c>
      <c r="CE9" s="330"/>
      <c r="CF9" s="295">
        <f>IF(AJ9="","",AJ9)</f>
      </c>
      <c r="CG9" s="295"/>
      <c r="CH9" s="295"/>
      <c r="CI9" s="295"/>
      <c r="CJ9" s="295"/>
      <c r="CK9" s="295"/>
      <c r="CL9" s="295"/>
      <c r="CM9" s="295"/>
      <c r="CN9" s="22"/>
      <c r="CO9" s="13"/>
      <c r="CP9" s="23"/>
      <c r="CQ9" s="98"/>
    </row>
    <row r="10" spans="2:95" ht="14.25" customHeight="1">
      <c r="B10" s="12"/>
      <c r="C10" s="105"/>
      <c r="D10" s="292" t="s">
        <v>153</v>
      </c>
      <c r="E10" s="350" t="s">
        <v>58</v>
      </c>
      <c r="F10" s="351"/>
      <c r="G10" s="352"/>
      <c r="H10" s="106" t="s">
        <v>59</v>
      </c>
      <c r="I10" s="612" t="s">
        <v>12</v>
      </c>
      <c r="J10" s="613"/>
      <c r="K10" s="350" t="s">
        <v>13</v>
      </c>
      <c r="L10" s="351"/>
      <c r="M10" s="352"/>
      <c r="N10" s="350" t="s">
        <v>14</v>
      </c>
      <c r="O10" s="351"/>
      <c r="P10" s="351"/>
      <c r="Q10" s="352"/>
      <c r="R10" s="25"/>
      <c r="S10" s="25"/>
      <c r="T10" s="25"/>
      <c r="U10" s="25"/>
      <c r="V10" s="25"/>
      <c r="W10" s="25"/>
      <c r="X10" s="353" t="s">
        <v>15</v>
      </c>
      <c r="Y10" s="318"/>
      <c r="Z10" s="318"/>
      <c r="AA10" s="328" t="s">
        <v>16</v>
      </c>
      <c r="AB10" s="328"/>
      <c r="AC10" s="328"/>
      <c r="AD10" s="25"/>
      <c r="AE10" s="13"/>
      <c r="AF10" s="13"/>
      <c r="AG10" s="13"/>
      <c r="AH10" s="329"/>
      <c r="AI10" s="330"/>
      <c r="AJ10" s="326"/>
      <c r="AK10" s="326"/>
      <c r="AL10" s="326"/>
      <c r="AM10" s="326"/>
      <c r="AN10" s="326"/>
      <c r="AO10" s="326"/>
      <c r="AP10" s="326"/>
      <c r="AQ10" s="326"/>
      <c r="AR10" s="22" t="s">
        <v>17</v>
      </c>
      <c r="AT10" s="26"/>
      <c r="AU10" s="27"/>
      <c r="AX10" s="98"/>
      <c r="AY10" s="105"/>
      <c r="AZ10" s="336" t="s">
        <v>153</v>
      </c>
      <c r="BA10" s="315" t="s">
        <v>58</v>
      </c>
      <c r="BB10" s="316"/>
      <c r="BC10" s="317"/>
      <c r="BD10" s="104" t="s">
        <v>59</v>
      </c>
      <c r="BE10" s="394" t="s">
        <v>12</v>
      </c>
      <c r="BF10" s="395"/>
      <c r="BG10" s="315" t="s">
        <v>13</v>
      </c>
      <c r="BH10" s="316"/>
      <c r="BI10" s="317"/>
      <c r="BJ10" s="315" t="s">
        <v>14</v>
      </c>
      <c r="BK10" s="316"/>
      <c r="BL10" s="316"/>
      <c r="BM10" s="317"/>
      <c r="BN10" s="25"/>
      <c r="BO10" s="25"/>
      <c r="BP10" s="25"/>
      <c r="BQ10" s="25"/>
      <c r="BR10" s="25"/>
      <c r="BS10" s="25"/>
      <c r="BT10" s="353" t="s">
        <v>15</v>
      </c>
      <c r="BU10" s="390">
        <f>IF(Y10="","",Y10)</f>
      </c>
      <c r="BV10" s="390"/>
      <c r="BW10" s="328" t="s">
        <v>16</v>
      </c>
      <c r="BX10" s="328"/>
      <c r="BY10" s="328"/>
      <c r="BZ10" s="25"/>
      <c r="CA10" s="13"/>
      <c r="CB10" s="13"/>
      <c r="CC10" s="13"/>
      <c r="CD10" s="329"/>
      <c r="CE10" s="330"/>
      <c r="CF10" s="295">
        <f>IF(AJ10="","",AJ10)</f>
      </c>
      <c r="CG10" s="295"/>
      <c r="CH10" s="295"/>
      <c r="CI10" s="295"/>
      <c r="CJ10" s="295"/>
      <c r="CK10" s="295"/>
      <c r="CL10" s="295"/>
      <c r="CM10" s="295"/>
      <c r="CN10" s="22"/>
      <c r="CO10" s="13"/>
      <c r="CP10" s="26"/>
      <c r="CQ10" s="29"/>
    </row>
    <row r="11" spans="2:95" ht="3" customHeight="1">
      <c r="B11" s="12"/>
      <c r="C11" s="105"/>
      <c r="D11" s="293"/>
      <c r="E11" s="624"/>
      <c r="F11" s="625"/>
      <c r="G11" s="626"/>
      <c r="H11" s="631"/>
      <c r="I11" s="624"/>
      <c r="J11" s="626"/>
      <c r="K11" s="354"/>
      <c r="L11" s="355"/>
      <c r="M11" s="356"/>
      <c r="N11" s="354"/>
      <c r="O11" s="355"/>
      <c r="P11" s="355"/>
      <c r="Q11" s="356"/>
      <c r="R11" s="25"/>
      <c r="S11" s="25"/>
      <c r="T11" s="25"/>
      <c r="U11" s="25"/>
      <c r="V11" s="25"/>
      <c r="W11" s="13"/>
      <c r="X11" s="353"/>
      <c r="Y11" s="318"/>
      <c r="Z11" s="318"/>
      <c r="AA11" s="328"/>
      <c r="AB11" s="328"/>
      <c r="AC11" s="328"/>
      <c r="AD11" s="25"/>
      <c r="AE11" s="13"/>
      <c r="AF11" s="13"/>
      <c r="AG11" s="13"/>
      <c r="AH11" s="24"/>
      <c r="AI11" s="30"/>
      <c r="AJ11" s="30"/>
      <c r="AK11" s="30"/>
      <c r="AL11" s="31"/>
      <c r="AM11" s="31"/>
      <c r="AN11" s="31"/>
      <c r="AO11" s="31"/>
      <c r="AP11" s="31"/>
      <c r="AQ11" s="32"/>
      <c r="AR11" s="28"/>
      <c r="AT11" s="26"/>
      <c r="AU11" s="27"/>
      <c r="AX11" s="98"/>
      <c r="AY11" s="105"/>
      <c r="AZ11" s="337"/>
      <c r="BA11" s="636"/>
      <c r="BB11" s="637"/>
      <c r="BC11" s="638"/>
      <c r="BD11" s="642"/>
      <c r="BE11" s="636"/>
      <c r="BF11" s="638"/>
      <c r="BG11" s="381"/>
      <c r="BH11" s="382"/>
      <c r="BI11" s="383"/>
      <c r="BJ11" s="381"/>
      <c r="BK11" s="382"/>
      <c r="BL11" s="382"/>
      <c r="BM11" s="383"/>
      <c r="BN11" s="25"/>
      <c r="BO11" s="25"/>
      <c r="BP11" s="25"/>
      <c r="BQ11" s="25"/>
      <c r="BR11" s="25"/>
      <c r="BS11" s="13"/>
      <c r="BT11" s="353"/>
      <c r="BU11" s="391"/>
      <c r="BV11" s="391"/>
      <c r="BW11" s="328"/>
      <c r="BX11" s="328"/>
      <c r="BY11" s="328"/>
      <c r="BZ11" s="25"/>
      <c r="CA11" s="13"/>
      <c r="CB11" s="13"/>
      <c r="CC11" s="13"/>
      <c r="CD11" s="24"/>
      <c r="CE11" s="30"/>
      <c r="CF11" s="30"/>
      <c r="CG11" s="30"/>
      <c r="CH11" s="31"/>
      <c r="CI11" s="31"/>
      <c r="CJ11" s="31"/>
      <c r="CK11" s="31"/>
      <c r="CL11" s="31"/>
      <c r="CM11" s="32"/>
      <c r="CN11" s="28"/>
      <c r="CO11" s="13"/>
      <c r="CP11" s="26"/>
      <c r="CQ11" s="29"/>
    </row>
    <row r="12" spans="2:95" ht="14.25" customHeight="1">
      <c r="B12" s="12"/>
      <c r="C12" s="105"/>
      <c r="D12" s="293"/>
      <c r="E12" s="627"/>
      <c r="F12" s="628"/>
      <c r="G12" s="629"/>
      <c r="H12" s="632"/>
      <c r="I12" s="627"/>
      <c r="J12" s="629"/>
      <c r="K12" s="357"/>
      <c r="L12" s="358"/>
      <c r="M12" s="359"/>
      <c r="N12" s="357"/>
      <c r="O12" s="358"/>
      <c r="P12" s="358"/>
      <c r="Q12" s="359"/>
      <c r="R12" s="25"/>
      <c r="S12" s="25"/>
      <c r="T12" s="25"/>
      <c r="U12" s="13"/>
      <c r="V12" s="13"/>
      <c r="W12" s="13"/>
      <c r="X12" s="98"/>
      <c r="Y12" s="98"/>
      <c r="Z12" s="98"/>
      <c r="AA12" s="98"/>
      <c r="AB12" s="98"/>
      <c r="AC12" s="98"/>
      <c r="AD12" s="13"/>
      <c r="AE12" s="13"/>
      <c r="AF12" s="13"/>
      <c r="AG12" s="13"/>
      <c r="AH12" s="392" t="s">
        <v>18</v>
      </c>
      <c r="AI12" s="393"/>
      <c r="AJ12" s="326"/>
      <c r="AK12" s="326"/>
      <c r="AL12" s="326"/>
      <c r="AM12" s="326"/>
      <c r="AN12" s="326"/>
      <c r="AO12" s="326"/>
      <c r="AP12" s="326"/>
      <c r="AQ12" s="326"/>
      <c r="AR12" s="22" t="s">
        <v>11</v>
      </c>
      <c r="AT12" s="26"/>
      <c r="AU12" s="27"/>
      <c r="AX12" s="98"/>
      <c r="AY12" s="105"/>
      <c r="AZ12" s="337"/>
      <c r="BA12" s="639"/>
      <c r="BB12" s="640"/>
      <c r="BC12" s="641"/>
      <c r="BD12" s="643"/>
      <c r="BE12" s="639"/>
      <c r="BF12" s="641"/>
      <c r="BG12" s="384"/>
      <c r="BH12" s="385"/>
      <c r="BI12" s="386"/>
      <c r="BJ12" s="384"/>
      <c r="BK12" s="385"/>
      <c r="BL12" s="385"/>
      <c r="BM12" s="386"/>
      <c r="BN12" s="25"/>
      <c r="BO12" s="25"/>
      <c r="BP12" s="25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392" t="s">
        <v>18</v>
      </c>
      <c r="CE12" s="393"/>
      <c r="CF12" s="295">
        <f>IF(AJ12="","",AJ12)</f>
      </c>
      <c r="CG12" s="295"/>
      <c r="CH12" s="295"/>
      <c r="CI12" s="295"/>
      <c r="CJ12" s="295"/>
      <c r="CK12" s="295"/>
      <c r="CL12" s="295"/>
      <c r="CM12" s="295"/>
      <c r="CN12" s="22"/>
      <c r="CO12" s="13"/>
      <c r="CP12" s="26"/>
      <c r="CQ12" s="29"/>
    </row>
    <row r="13" spans="2:95" ht="14.25" customHeight="1">
      <c r="B13" s="12"/>
      <c r="C13" s="105"/>
      <c r="D13" s="293"/>
      <c r="E13" s="627"/>
      <c r="F13" s="628"/>
      <c r="G13" s="629"/>
      <c r="H13" s="632"/>
      <c r="I13" s="627"/>
      <c r="J13" s="629"/>
      <c r="K13" s="357"/>
      <c r="L13" s="358"/>
      <c r="M13" s="359"/>
      <c r="N13" s="357"/>
      <c r="O13" s="358"/>
      <c r="P13" s="358"/>
      <c r="Q13" s="359"/>
      <c r="R13" s="25"/>
      <c r="S13" s="25"/>
      <c r="T13" s="25"/>
      <c r="U13" s="13"/>
      <c r="V13" s="13"/>
      <c r="AE13" s="13"/>
      <c r="AF13" s="13"/>
      <c r="AG13" s="13"/>
      <c r="AH13" s="392"/>
      <c r="AI13" s="393"/>
      <c r="AJ13" s="326"/>
      <c r="AK13" s="326"/>
      <c r="AL13" s="326"/>
      <c r="AM13" s="326"/>
      <c r="AN13" s="326"/>
      <c r="AO13" s="326"/>
      <c r="AP13" s="326"/>
      <c r="AQ13" s="326"/>
      <c r="AR13" s="22" t="s">
        <v>17</v>
      </c>
      <c r="AT13" s="26"/>
      <c r="AU13" s="27"/>
      <c r="AX13" s="98"/>
      <c r="AY13" s="105"/>
      <c r="AZ13" s="337"/>
      <c r="BA13" s="639"/>
      <c r="BB13" s="640"/>
      <c r="BC13" s="641"/>
      <c r="BD13" s="643"/>
      <c r="BE13" s="639"/>
      <c r="BF13" s="641"/>
      <c r="BG13" s="384"/>
      <c r="BH13" s="385"/>
      <c r="BI13" s="386"/>
      <c r="BJ13" s="384"/>
      <c r="BK13" s="385"/>
      <c r="BL13" s="385"/>
      <c r="BM13" s="386"/>
      <c r="BN13" s="25"/>
      <c r="BO13" s="25"/>
      <c r="BP13" s="25"/>
      <c r="BQ13" s="13"/>
      <c r="BR13" s="13"/>
      <c r="CA13" s="13"/>
      <c r="CB13" s="13"/>
      <c r="CC13" s="13"/>
      <c r="CD13" s="392"/>
      <c r="CE13" s="393"/>
      <c r="CF13" s="295">
        <f>IF(AJ13="","",AJ13)</f>
      </c>
      <c r="CG13" s="295"/>
      <c r="CH13" s="295"/>
      <c r="CI13" s="295"/>
      <c r="CJ13" s="295"/>
      <c r="CK13" s="295"/>
      <c r="CL13" s="295"/>
      <c r="CM13" s="295"/>
      <c r="CN13" s="22"/>
      <c r="CO13" s="13"/>
      <c r="CP13" s="26"/>
      <c r="CQ13" s="29"/>
    </row>
    <row r="14" spans="2:95" ht="3" customHeight="1">
      <c r="B14" s="12"/>
      <c r="C14" s="105"/>
      <c r="D14" s="293"/>
      <c r="E14" s="627"/>
      <c r="F14" s="628"/>
      <c r="G14" s="629"/>
      <c r="H14" s="632"/>
      <c r="I14" s="627"/>
      <c r="J14" s="629"/>
      <c r="K14" s="357"/>
      <c r="L14" s="358"/>
      <c r="M14" s="359"/>
      <c r="N14" s="357"/>
      <c r="O14" s="358"/>
      <c r="P14" s="358"/>
      <c r="Q14" s="359"/>
      <c r="R14" s="25"/>
      <c r="S14" s="25"/>
      <c r="T14" s="25"/>
      <c r="U14" s="13"/>
      <c r="V14" s="13"/>
      <c r="W14" s="363" t="s">
        <v>19</v>
      </c>
      <c r="X14" s="363"/>
      <c r="Y14" s="363"/>
      <c r="Z14" s="363"/>
      <c r="AA14" s="363"/>
      <c r="AB14" s="363"/>
      <c r="AC14" s="363"/>
      <c r="AD14" s="363"/>
      <c r="AE14" s="13"/>
      <c r="AF14" s="13"/>
      <c r="AG14" s="13"/>
      <c r="AH14" s="24"/>
      <c r="AI14" s="102"/>
      <c r="AJ14" s="102"/>
      <c r="AK14" s="102"/>
      <c r="AL14" s="103"/>
      <c r="AM14" s="103"/>
      <c r="AN14" s="103"/>
      <c r="AO14" s="103"/>
      <c r="AP14" s="103"/>
      <c r="AQ14" s="103"/>
      <c r="AR14" s="103"/>
      <c r="AS14" s="22"/>
      <c r="AT14" s="26"/>
      <c r="AU14" s="27"/>
      <c r="AX14" s="98"/>
      <c r="AY14" s="105"/>
      <c r="AZ14" s="337"/>
      <c r="BA14" s="639"/>
      <c r="BB14" s="640"/>
      <c r="BC14" s="641"/>
      <c r="BD14" s="643"/>
      <c r="BE14" s="639"/>
      <c r="BF14" s="641"/>
      <c r="BG14" s="384"/>
      <c r="BH14" s="385"/>
      <c r="BI14" s="386"/>
      <c r="BJ14" s="384"/>
      <c r="BK14" s="385"/>
      <c r="BL14" s="385"/>
      <c r="BM14" s="386"/>
      <c r="BN14" s="25"/>
      <c r="BO14" s="25"/>
      <c r="BP14" s="25"/>
      <c r="BQ14" s="13"/>
      <c r="BR14" s="13"/>
      <c r="BS14" s="408" t="s">
        <v>19</v>
      </c>
      <c r="BT14" s="408"/>
      <c r="BU14" s="408"/>
      <c r="BV14" s="408"/>
      <c r="BW14" s="408"/>
      <c r="BX14" s="408"/>
      <c r="BY14" s="408"/>
      <c r="BZ14" s="408"/>
      <c r="CA14" s="13"/>
      <c r="CB14" s="13"/>
      <c r="CC14" s="13"/>
      <c r="CD14" s="24"/>
      <c r="CE14" s="102"/>
      <c r="CF14" s="102"/>
      <c r="CG14" s="102"/>
      <c r="CH14" s="103"/>
      <c r="CI14" s="103"/>
      <c r="CJ14" s="103"/>
      <c r="CK14" s="103"/>
      <c r="CL14" s="103"/>
      <c r="CM14" s="103"/>
      <c r="CN14" s="103"/>
      <c r="CO14" s="22"/>
      <c r="CP14" s="26"/>
      <c r="CQ14" s="29"/>
    </row>
    <row r="15" spans="2:95" ht="10.5" customHeight="1">
      <c r="B15" s="12"/>
      <c r="C15" s="105"/>
      <c r="D15" s="294"/>
      <c r="E15" s="627"/>
      <c r="F15" s="628"/>
      <c r="G15" s="629"/>
      <c r="H15" s="633"/>
      <c r="I15" s="634"/>
      <c r="J15" s="635"/>
      <c r="K15" s="360"/>
      <c r="L15" s="361"/>
      <c r="M15" s="362"/>
      <c r="N15" s="360"/>
      <c r="O15" s="361"/>
      <c r="P15" s="361"/>
      <c r="Q15" s="362"/>
      <c r="R15" s="25"/>
      <c r="S15" s="25"/>
      <c r="T15" s="25"/>
      <c r="U15" s="13"/>
      <c r="V15" s="13"/>
      <c r="W15" s="364"/>
      <c r="X15" s="364"/>
      <c r="Y15" s="364"/>
      <c r="Z15" s="364"/>
      <c r="AA15" s="364"/>
      <c r="AB15" s="364"/>
      <c r="AC15" s="364"/>
      <c r="AD15" s="364"/>
      <c r="AE15" s="13"/>
      <c r="AF15" s="13"/>
      <c r="AG15" s="13"/>
      <c r="AH15" s="392" t="s">
        <v>56</v>
      </c>
      <c r="AI15" s="393"/>
      <c r="AJ15" s="630"/>
      <c r="AK15" s="630"/>
      <c r="AL15" s="630"/>
      <c r="AM15" s="630"/>
      <c r="AO15" s="102" t="s">
        <v>55</v>
      </c>
      <c r="AP15" s="378"/>
      <c r="AQ15" s="379"/>
      <c r="AR15" s="380"/>
      <c r="AS15" s="275"/>
      <c r="AT15" s="26"/>
      <c r="AU15" s="27"/>
      <c r="AX15" s="98"/>
      <c r="AY15" s="105"/>
      <c r="AZ15" s="338"/>
      <c r="BA15" s="639"/>
      <c r="BB15" s="640"/>
      <c r="BC15" s="641"/>
      <c r="BD15" s="644"/>
      <c r="BE15" s="645"/>
      <c r="BF15" s="646"/>
      <c r="BG15" s="387"/>
      <c r="BH15" s="388"/>
      <c r="BI15" s="389"/>
      <c r="BJ15" s="387"/>
      <c r="BK15" s="388"/>
      <c r="BL15" s="388"/>
      <c r="BM15" s="389"/>
      <c r="BN15" s="25"/>
      <c r="BO15" s="25"/>
      <c r="BP15" s="25"/>
      <c r="BQ15" s="13"/>
      <c r="BR15" s="13"/>
      <c r="BS15" s="433"/>
      <c r="BT15" s="433"/>
      <c r="BU15" s="433"/>
      <c r="BV15" s="433"/>
      <c r="BW15" s="433"/>
      <c r="BX15" s="433"/>
      <c r="BY15" s="433"/>
      <c r="BZ15" s="433"/>
      <c r="CA15" s="13"/>
      <c r="CB15" s="13"/>
      <c r="CC15" s="13"/>
      <c r="CD15" s="392" t="s">
        <v>56</v>
      </c>
      <c r="CE15" s="393"/>
      <c r="CF15" s="647">
        <f>IF(AJ15="","",AJ15)</f>
      </c>
      <c r="CG15" s="647"/>
      <c r="CH15" s="647"/>
      <c r="CI15" s="647"/>
      <c r="CJ15" s="13"/>
      <c r="CK15" s="102" t="s">
        <v>55</v>
      </c>
      <c r="CL15" s="647">
        <f>IF(AP15="","",AP15)</f>
      </c>
      <c r="CM15" s="647"/>
      <c r="CN15" s="647"/>
      <c r="CO15" s="103"/>
      <c r="CP15" s="26"/>
      <c r="CQ15" s="29"/>
    </row>
    <row r="16" spans="2:95" ht="3.75" customHeight="1" thickBot="1">
      <c r="B16" s="12"/>
      <c r="C16" s="105"/>
      <c r="D16" s="125"/>
      <c r="E16" s="126"/>
      <c r="F16" s="126"/>
      <c r="G16" s="126"/>
      <c r="H16" s="126"/>
      <c r="I16" s="126"/>
      <c r="J16" s="126"/>
      <c r="K16" s="127"/>
      <c r="L16" s="127"/>
      <c r="M16" s="127"/>
      <c r="N16" s="127"/>
      <c r="O16" s="127"/>
      <c r="P16" s="127"/>
      <c r="Q16" s="127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33"/>
      <c r="AG16" s="33"/>
      <c r="AH16" s="109"/>
      <c r="AI16" s="34"/>
      <c r="AJ16" s="34"/>
      <c r="AK16" s="34"/>
      <c r="AL16" s="34"/>
      <c r="AM16" s="34"/>
      <c r="AN16" s="34"/>
      <c r="AO16" s="34"/>
      <c r="AP16" s="34"/>
      <c r="AQ16" s="35"/>
      <c r="AR16" s="35"/>
      <c r="AS16" s="35"/>
      <c r="AT16" s="36"/>
      <c r="AU16" s="27"/>
      <c r="AX16" s="98"/>
      <c r="AY16" s="105"/>
      <c r="AZ16" s="125"/>
      <c r="BA16" s="126"/>
      <c r="BB16" s="126"/>
      <c r="BC16" s="126"/>
      <c r="BD16" s="126"/>
      <c r="BE16" s="126"/>
      <c r="BF16" s="126"/>
      <c r="BG16" s="127"/>
      <c r="BH16" s="127"/>
      <c r="BI16" s="127"/>
      <c r="BJ16" s="127"/>
      <c r="BK16" s="127"/>
      <c r="BL16" s="127"/>
      <c r="BM16" s="127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33"/>
      <c r="CC16" s="33"/>
      <c r="CD16" s="109"/>
      <c r="CE16" s="34"/>
      <c r="CF16" s="34"/>
      <c r="CG16" s="34"/>
      <c r="CH16" s="34"/>
      <c r="CI16" s="34"/>
      <c r="CJ16" s="34"/>
      <c r="CK16" s="34"/>
      <c r="CL16" s="34"/>
      <c r="CM16" s="35"/>
      <c r="CN16" s="35"/>
      <c r="CO16" s="35"/>
      <c r="CP16" s="36"/>
      <c r="CQ16" s="29"/>
    </row>
    <row r="17" spans="2:95" ht="3.75" customHeight="1" thickBot="1"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37"/>
      <c r="AG17" s="37"/>
      <c r="AH17" s="37"/>
      <c r="AI17" s="37"/>
      <c r="AJ17" s="37"/>
      <c r="AK17" s="37"/>
      <c r="AL17" s="38"/>
      <c r="AM17" s="38"/>
      <c r="AN17" s="38"/>
      <c r="AO17" s="38"/>
      <c r="AP17" s="28"/>
      <c r="AQ17" s="28"/>
      <c r="AR17" s="28"/>
      <c r="AS17" s="28"/>
      <c r="AT17" s="28"/>
      <c r="AU17" s="27"/>
      <c r="AX17" s="98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37"/>
      <c r="CC17" s="37"/>
      <c r="CD17" s="37"/>
      <c r="CE17" s="37"/>
      <c r="CF17" s="37"/>
      <c r="CG17" s="37"/>
      <c r="CH17" s="38"/>
      <c r="CI17" s="38"/>
      <c r="CJ17" s="38"/>
      <c r="CK17" s="38"/>
      <c r="CL17" s="28"/>
      <c r="CM17" s="28"/>
      <c r="CN17" s="28"/>
      <c r="CO17" s="28"/>
      <c r="CP17" s="28"/>
      <c r="CQ17" s="29"/>
    </row>
    <row r="18" spans="2:95" ht="12.75" customHeight="1">
      <c r="B18" s="12"/>
      <c r="C18" s="396" t="s">
        <v>20</v>
      </c>
      <c r="D18" s="397"/>
      <c r="E18" s="397"/>
      <c r="F18" s="398"/>
      <c r="G18" s="371" t="s">
        <v>21</v>
      </c>
      <c r="H18" s="305" t="s">
        <v>22</v>
      </c>
      <c r="I18" s="306"/>
      <c r="J18" s="306"/>
      <c r="K18" s="306"/>
      <c r="L18" s="306"/>
      <c r="M18" s="306"/>
      <c r="N18" s="307"/>
      <c r="O18" s="305" t="s">
        <v>60</v>
      </c>
      <c r="P18" s="306"/>
      <c r="Q18" s="306"/>
      <c r="R18" s="306"/>
      <c r="S18" s="402"/>
      <c r="T18" s="344" t="s">
        <v>23</v>
      </c>
      <c r="U18" s="345"/>
      <c r="V18" s="345"/>
      <c r="W18" s="345"/>
      <c r="X18" s="345"/>
      <c r="Y18" s="345"/>
      <c r="Z18" s="345"/>
      <c r="AA18" s="345"/>
      <c r="AB18" s="345"/>
      <c r="AC18" s="345"/>
      <c r="AD18" s="345"/>
      <c r="AE18" s="345"/>
      <c r="AF18" s="345"/>
      <c r="AG18" s="345"/>
      <c r="AH18" s="345"/>
      <c r="AI18" s="346"/>
      <c r="AJ18" s="306" t="s">
        <v>24</v>
      </c>
      <c r="AK18" s="306"/>
      <c r="AL18" s="306"/>
      <c r="AM18" s="344" t="s">
        <v>25</v>
      </c>
      <c r="AN18" s="345"/>
      <c r="AO18" s="345"/>
      <c r="AP18" s="345"/>
      <c r="AQ18" s="345"/>
      <c r="AR18" s="345"/>
      <c r="AS18" s="345"/>
      <c r="AT18" s="346"/>
      <c r="AU18" s="14"/>
      <c r="AX18" s="98"/>
      <c r="AY18" s="365" t="s">
        <v>20</v>
      </c>
      <c r="AZ18" s="366"/>
      <c r="BA18" s="366"/>
      <c r="BB18" s="367"/>
      <c r="BC18" s="371" t="s">
        <v>21</v>
      </c>
      <c r="BD18" s="305" t="s">
        <v>22</v>
      </c>
      <c r="BE18" s="306"/>
      <c r="BF18" s="306"/>
      <c r="BG18" s="306"/>
      <c r="BH18" s="306"/>
      <c r="BI18" s="306"/>
      <c r="BJ18" s="307"/>
      <c r="BK18" s="305" t="s">
        <v>60</v>
      </c>
      <c r="BL18" s="306"/>
      <c r="BM18" s="306"/>
      <c r="BN18" s="306"/>
      <c r="BO18" s="306"/>
      <c r="BP18" s="375" t="s">
        <v>23</v>
      </c>
      <c r="BQ18" s="376"/>
      <c r="BR18" s="376"/>
      <c r="BS18" s="376"/>
      <c r="BT18" s="376"/>
      <c r="BU18" s="376"/>
      <c r="BV18" s="376"/>
      <c r="BW18" s="376"/>
      <c r="BX18" s="376"/>
      <c r="BY18" s="376"/>
      <c r="BZ18" s="376"/>
      <c r="CA18" s="376"/>
      <c r="CB18" s="376"/>
      <c r="CC18" s="376"/>
      <c r="CD18" s="376"/>
      <c r="CE18" s="377"/>
      <c r="CF18" s="654" t="s">
        <v>24</v>
      </c>
      <c r="CG18" s="654"/>
      <c r="CH18" s="654"/>
      <c r="CI18" s="375" t="s">
        <v>25</v>
      </c>
      <c r="CJ18" s="376"/>
      <c r="CK18" s="376"/>
      <c r="CL18" s="376"/>
      <c r="CM18" s="376"/>
      <c r="CN18" s="376"/>
      <c r="CO18" s="376"/>
      <c r="CP18" s="377"/>
      <c r="CQ18" s="98"/>
    </row>
    <row r="19" spans="2:95" ht="21" customHeight="1">
      <c r="B19" s="12"/>
      <c r="C19" s="399"/>
      <c r="D19" s="400"/>
      <c r="E19" s="400"/>
      <c r="F19" s="401"/>
      <c r="G19" s="372"/>
      <c r="H19" s="373"/>
      <c r="I19" s="309"/>
      <c r="J19" s="309"/>
      <c r="K19" s="309"/>
      <c r="L19" s="309"/>
      <c r="M19" s="309"/>
      <c r="N19" s="374"/>
      <c r="O19" s="373"/>
      <c r="P19" s="309"/>
      <c r="Q19" s="309"/>
      <c r="R19" s="309"/>
      <c r="S19" s="403"/>
      <c r="T19" s="404" t="s">
        <v>26</v>
      </c>
      <c r="U19" s="405"/>
      <c r="V19" s="405"/>
      <c r="W19" s="405"/>
      <c r="X19" s="405"/>
      <c r="Y19" s="347" t="s">
        <v>27</v>
      </c>
      <c r="Z19" s="348"/>
      <c r="AA19" s="348"/>
      <c r="AB19" s="348"/>
      <c r="AC19" s="348"/>
      <c r="AD19" s="349"/>
      <c r="AE19" s="406" t="s">
        <v>142</v>
      </c>
      <c r="AF19" s="406"/>
      <c r="AG19" s="406"/>
      <c r="AH19" s="406"/>
      <c r="AI19" s="39" t="s">
        <v>29</v>
      </c>
      <c r="AJ19" s="309"/>
      <c r="AK19" s="309"/>
      <c r="AL19" s="309"/>
      <c r="AM19" s="339" t="s">
        <v>30</v>
      </c>
      <c r="AN19" s="340"/>
      <c r="AO19" s="340"/>
      <c r="AP19" s="340"/>
      <c r="AQ19" s="341" t="s">
        <v>31</v>
      </c>
      <c r="AR19" s="342"/>
      <c r="AS19" s="342"/>
      <c r="AT19" s="343"/>
      <c r="AU19" s="40"/>
      <c r="AX19" s="98"/>
      <c r="AY19" s="368"/>
      <c r="AZ19" s="369"/>
      <c r="BA19" s="369"/>
      <c r="BB19" s="370"/>
      <c r="BC19" s="372"/>
      <c r="BD19" s="373"/>
      <c r="BE19" s="309"/>
      <c r="BF19" s="309"/>
      <c r="BG19" s="309"/>
      <c r="BH19" s="309"/>
      <c r="BI19" s="309"/>
      <c r="BJ19" s="374"/>
      <c r="BK19" s="373"/>
      <c r="BL19" s="309"/>
      <c r="BM19" s="309"/>
      <c r="BN19" s="309"/>
      <c r="BO19" s="309"/>
      <c r="BP19" s="648" t="s">
        <v>26</v>
      </c>
      <c r="BQ19" s="405"/>
      <c r="BR19" s="405"/>
      <c r="BS19" s="405"/>
      <c r="BT19" s="405"/>
      <c r="BU19" s="347" t="s">
        <v>27</v>
      </c>
      <c r="BV19" s="348"/>
      <c r="BW19" s="348"/>
      <c r="BX19" s="348"/>
      <c r="BY19" s="348"/>
      <c r="BZ19" s="349"/>
      <c r="CA19" s="406" t="s">
        <v>142</v>
      </c>
      <c r="CB19" s="406"/>
      <c r="CC19" s="406"/>
      <c r="CD19" s="406"/>
      <c r="CE19" s="41" t="s">
        <v>29</v>
      </c>
      <c r="CF19" s="655"/>
      <c r="CG19" s="655"/>
      <c r="CH19" s="655"/>
      <c r="CI19" s="649" t="s">
        <v>30</v>
      </c>
      <c r="CJ19" s="650"/>
      <c r="CK19" s="650"/>
      <c r="CL19" s="650"/>
      <c r="CM19" s="651" t="s">
        <v>31</v>
      </c>
      <c r="CN19" s="652"/>
      <c r="CO19" s="652"/>
      <c r="CP19" s="653"/>
      <c r="CQ19" s="42"/>
    </row>
    <row r="20" spans="2:95" ht="15">
      <c r="B20" s="12"/>
      <c r="C20" s="415"/>
      <c r="D20" s="363"/>
      <c r="E20" s="363"/>
      <c r="F20" s="416"/>
      <c r="G20" s="410">
        <v>1</v>
      </c>
      <c r="H20" s="473"/>
      <c r="I20" s="474"/>
      <c r="J20" s="474"/>
      <c r="K20" s="474"/>
      <c r="L20" s="474"/>
      <c r="M20" s="474"/>
      <c r="N20" s="475"/>
      <c r="O20" s="424"/>
      <c r="P20" s="425"/>
      <c r="Q20" s="425"/>
      <c r="R20" s="425"/>
      <c r="S20" s="426"/>
      <c r="T20" s="43"/>
      <c r="U20" s="44"/>
      <c r="V20" s="100"/>
      <c r="W20" s="44"/>
      <c r="X20" s="45"/>
      <c r="Y20" s="467"/>
      <c r="Z20" s="468"/>
      <c r="AA20" s="468"/>
      <c r="AB20" s="468"/>
      <c r="AC20" s="468"/>
      <c r="AD20" s="469"/>
      <c r="AE20" s="417"/>
      <c r="AF20" s="417"/>
      <c r="AG20" s="417"/>
      <c r="AH20" s="417"/>
      <c r="AI20" s="46"/>
      <c r="AJ20" s="418"/>
      <c r="AK20" s="418"/>
      <c r="AL20" s="418"/>
      <c r="AM20" s="419">
        <f>IF(Z20="","","第　回請求")</f>
      </c>
      <c r="AN20" s="420"/>
      <c r="AO20" s="420"/>
      <c r="AP20" s="420"/>
      <c r="AQ20" s="421"/>
      <c r="AR20" s="422"/>
      <c r="AS20" s="422"/>
      <c r="AT20" s="423"/>
      <c r="AU20" s="47"/>
      <c r="AX20" s="98"/>
      <c r="AY20" s="407"/>
      <c r="AZ20" s="408"/>
      <c r="BA20" s="408"/>
      <c r="BB20" s="409"/>
      <c r="BC20" s="410">
        <v>1</v>
      </c>
      <c r="BD20" s="460">
        <f aca="true" t="shared" si="0" ref="BD20:BD39">IF(H20="","",H20)</f>
      </c>
      <c r="BE20" s="461"/>
      <c r="BF20" s="461"/>
      <c r="BG20" s="461"/>
      <c r="BH20" s="461"/>
      <c r="BI20" s="461"/>
      <c r="BJ20" s="462"/>
      <c r="BK20" s="463"/>
      <c r="BL20" s="464"/>
      <c r="BM20" s="464"/>
      <c r="BN20" s="464"/>
      <c r="BO20" s="464"/>
      <c r="BP20" s="48"/>
      <c r="BQ20" s="49"/>
      <c r="BR20" s="99"/>
      <c r="BS20" s="49"/>
      <c r="BT20" s="50"/>
      <c r="BU20" s="412"/>
      <c r="BV20" s="413"/>
      <c r="BW20" s="413"/>
      <c r="BX20" s="413"/>
      <c r="BY20" s="413"/>
      <c r="BZ20" s="414"/>
      <c r="CA20" s="656"/>
      <c r="CB20" s="656"/>
      <c r="CC20" s="656"/>
      <c r="CD20" s="656"/>
      <c r="CE20" s="51"/>
      <c r="CF20" s="657"/>
      <c r="CG20" s="657"/>
      <c r="CH20" s="657"/>
      <c r="CI20" s="658">
        <f>IF(BV20="","","第　回請求")</f>
      </c>
      <c r="CJ20" s="659"/>
      <c r="CK20" s="659"/>
      <c r="CL20" s="659"/>
      <c r="CM20" s="660"/>
      <c r="CN20" s="661"/>
      <c r="CO20" s="661"/>
      <c r="CP20" s="662"/>
      <c r="CQ20" s="52"/>
    </row>
    <row r="21" spans="2:95" ht="15">
      <c r="B21" s="12"/>
      <c r="C21" s="445"/>
      <c r="D21" s="446"/>
      <c r="E21" s="446"/>
      <c r="F21" s="447"/>
      <c r="G21" s="411"/>
      <c r="H21" s="453"/>
      <c r="I21" s="454"/>
      <c r="J21" s="454"/>
      <c r="K21" s="454"/>
      <c r="L21" s="454"/>
      <c r="M21" s="454"/>
      <c r="N21" s="476"/>
      <c r="O21" s="453"/>
      <c r="P21" s="454"/>
      <c r="Q21" s="454"/>
      <c r="R21" s="454"/>
      <c r="S21" s="455"/>
      <c r="T21" s="53"/>
      <c r="U21" s="54" t="s">
        <v>32</v>
      </c>
      <c r="V21" s="55"/>
      <c r="W21" s="54" t="s">
        <v>32</v>
      </c>
      <c r="X21" s="56"/>
      <c r="Y21" s="450"/>
      <c r="Z21" s="451"/>
      <c r="AA21" s="451"/>
      <c r="AB21" s="451"/>
      <c r="AC21" s="451"/>
      <c r="AD21" s="452"/>
      <c r="AE21" s="448"/>
      <c r="AF21" s="448"/>
      <c r="AG21" s="448"/>
      <c r="AH21" s="448"/>
      <c r="AI21" s="57"/>
      <c r="AJ21" s="449"/>
      <c r="AK21" s="449"/>
      <c r="AL21" s="449"/>
      <c r="AM21" s="427">
        <f>IF(Y21="","",AE21+AJ21)</f>
      </c>
      <c r="AN21" s="428"/>
      <c r="AO21" s="428"/>
      <c r="AP21" s="428"/>
      <c r="AQ21" s="429">
        <f>IF(Y21="","",Y21-AM21)</f>
      </c>
      <c r="AR21" s="430"/>
      <c r="AS21" s="430"/>
      <c r="AT21" s="431"/>
      <c r="AU21" s="47"/>
      <c r="AX21" s="98"/>
      <c r="AY21" s="407"/>
      <c r="AZ21" s="408"/>
      <c r="BA21" s="408"/>
      <c r="BB21" s="409"/>
      <c r="BC21" s="411"/>
      <c r="BD21" s="438">
        <f t="shared" si="0"/>
      </c>
      <c r="BE21" s="439"/>
      <c r="BF21" s="439"/>
      <c r="BG21" s="439"/>
      <c r="BH21" s="439"/>
      <c r="BI21" s="439"/>
      <c r="BJ21" s="440"/>
      <c r="BK21" s="441">
        <f>IF(O21="","",O21)</f>
      </c>
      <c r="BL21" s="442"/>
      <c r="BM21" s="442"/>
      <c r="BN21" s="442"/>
      <c r="BO21" s="442"/>
      <c r="BP21" s="58">
        <f>IF(T21="","",T21)</f>
      </c>
      <c r="BQ21" s="54" t="s">
        <v>32</v>
      </c>
      <c r="BR21" s="59">
        <f>IF(V21="","",V21)</f>
      </c>
      <c r="BS21" s="54" t="s">
        <v>32</v>
      </c>
      <c r="BT21" s="60">
        <f>IF(X21="","",X21)</f>
      </c>
      <c r="BU21" s="435">
        <f>IF(Y21="","",Y21)</f>
      </c>
      <c r="BV21" s="436"/>
      <c r="BW21" s="436"/>
      <c r="BX21" s="436"/>
      <c r="BY21" s="436"/>
      <c r="BZ21" s="437"/>
      <c r="CA21" s="459">
        <f>IF(AE21="","",AE21)</f>
      </c>
      <c r="CB21" s="459"/>
      <c r="CC21" s="459"/>
      <c r="CD21" s="459"/>
      <c r="CE21" s="61">
        <f>IF(AI21="","",AI21)</f>
      </c>
      <c r="CF21" s="465">
        <f>IF(AJ21="","",AJ21)</f>
      </c>
      <c r="CG21" s="465"/>
      <c r="CH21" s="465"/>
      <c r="CI21" s="466">
        <f>IF(AM21="","",AM21)</f>
      </c>
      <c r="CJ21" s="428"/>
      <c r="CK21" s="428"/>
      <c r="CL21" s="428"/>
      <c r="CM21" s="663">
        <f>IF(AQ21="","",AQ21)</f>
      </c>
      <c r="CN21" s="664"/>
      <c r="CO21" s="664"/>
      <c r="CP21" s="665"/>
      <c r="CQ21" s="52"/>
    </row>
    <row r="22" spans="2:95" ht="15">
      <c r="B22" s="12"/>
      <c r="C22" s="415"/>
      <c r="D22" s="363"/>
      <c r="E22" s="363"/>
      <c r="F22" s="416"/>
      <c r="G22" s="410">
        <v>2</v>
      </c>
      <c r="H22" s="473"/>
      <c r="I22" s="474"/>
      <c r="J22" s="474"/>
      <c r="K22" s="474"/>
      <c r="L22" s="474"/>
      <c r="M22" s="474"/>
      <c r="N22" s="475"/>
      <c r="O22" s="456"/>
      <c r="P22" s="457"/>
      <c r="Q22" s="457"/>
      <c r="R22" s="457"/>
      <c r="S22" s="458"/>
      <c r="T22" s="62"/>
      <c r="U22" s="63"/>
      <c r="V22" s="64"/>
      <c r="W22" s="63"/>
      <c r="X22" s="65"/>
      <c r="Y22" s="467"/>
      <c r="Z22" s="468"/>
      <c r="AA22" s="468"/>
      <c r="AB22" s="468"/>
      <c r="AC22" s="468"/>
      <c r="AD22" s="469"/>
      <c r="AE22" s="443"/>
      <c r="AF22" s="443"/>
      <c r="AG22" s="443"/>
      <c r="AH22" s="443"/>
      <c r="AI22" s="66"/>
      <c r="AJ22" s="444"/>
      <c r="AK22" s="444"/>
      <c r="AL22" s="444"/>
      <c r="AM22" s="419"/>
      <c r="AN22" s="420"/>
      <c r="AO22" s="420"/>
      <c r="AP22" s="420"/>
      <c r="AQ22" s="421"/>
      <c r="AR22" s="422"/>
      <c r="AS22" s="422"/>
      <c r="AT22" s="423"/>
      <c r="AU22" s="47"/>
      <c r="AX22" s="98"/>
      <c r="AY22" s="470"/>
      <c r="AZ22" s="471"/>
      <c r="BA22" s="471"/>
      <c r="BB22" s="472"/>
      <c r="BC22" s="410">
        <v>2</v>
      </c>
      <c r="BD22" s="460">
        <f t="shared" si="0"/>
      </c>
      <c r="BE22" s="461"/>
      <c r="BF22" s="461"/>
      <c r="BG22" s="461"/>
      <c r="BH22" s="461"/>
      <c r="BI22" s="461"/>
      <c r="BJ22" s="462"/>
      <c r="BK22" s="666"/>
      <c r="BL22" s="667"/>
      <c r="BM22" s="667"/>
      <c r="BN22" s="667"/>
      <c r="BO22" s="667"/>
      <c r="BP22" s="67"/>
      <c r="BQ22" s="68"/>
      <c r="BR22" s="69"/>
      <c r="BS22" s="68"/>
      <c r="BT22" s="70"/>
      <c r="BU22" s="412"/>
      <c r="BV22" s="413"/>
      <c r="BW22" s="413"/>
      <c r="BX22" s="413"/>
      <c r="BY22" s="413"/>
      <c r="BZ22" s="414"/>
      <c r="CA22" s="668"/>
      <c r="CB22" s="668"/>
      <c r="CC22" s="668"/>
      <c r="CD22" s="668"/>
      <c r="CE22" s="71"/>
      <c r="CF22" s="669"/>
      <c r="CG22" s="669"/>
      <c r="CH22" s="669"/>
      <c r="CI22" s="658">
        <f>IF(BV22="","","第　回請求")</f>
      </c>
      <c r="CJ22" s="659"/>
      <c r="CK22" s="659"/>
      <c r="CL22" s="659"/>
      <c r="CM22" s="660"/>
      <c r="CN22" s="661"/>
      <c r="CO22" s="661"/>
      <c r="CP22" s="662"/>
      <c r="CQ22" s="52"/>
    </row>
    <row r="23" spans="2:95" ht="15">
      <c r="B23" s="12"/>
      <c r="C23" s="445"/>
      <c r="D23" s="446"/>
      <c r="E23" s="446"/>
      <c r="F23" s="447"/>
      <c r="G23" s="411"/>
      <c r="H23" s="453"/>
      <c r="I23" s="454"/>
      <c r="J23" s="454"/>
      <c r="K23" s="454"/>
      <c r="L23" s="454"/>
      <c r="M23" s="454"/>
      <c r="N23" s="476"/>
      <c r="O23" s="453"/>
      <c r="P23" s="454"/>
      <c r="Q23" s="454"/>
      <c r="R23" s="454"/>
      <c r="S23" s="455"/>
      <c r="T23" s="53"/>
      <c r="U23" s="54" t="s">
        <v>32</v>
      </c>
      <c r="V23" s="55"/>
      <c r="W23" s="54" t="s">
        <v>32</v>
      </c>
      <c r="X23" s="56"/>
      <c r="Y23" s="450"/>
      <c r="Z23" s="451"/>
      <c r="AA23" s="451"/>
      <c r="AB23" s="451"/>
      <c r="AC23" s="451"/>
      <c r="AD23" s="452"/>
      <c r="AE23" s="448"/>
      <c r="AF23" s="448"/>
      <c r="AG23" s="448"/>
      <c r="AH23" s="448"/>
      <c r="AI23" s="57"/>
      <c r="AJ23" s="449"/>
      <c r="AK23" s="449"/>
      <c r="AL23" s="449"/>
      <c r="AM23" s="427">
        <f>IF(Y23="","",AE23+AJ23)</f>
      </c>
      <c r="AN23" s="428"/>
      <c r="AO23" s="428"/>
      <c r="AP23" s="428"/>
      <c r="AQ23" s="429">
        <f>IF(Y23="","",Y23-AM23)</f>
      </c>
      <c r="AR23" s="430"/>
      <c r="AS23" s="430"/>
      <c r="AT23" s="431"/>
      <c r="AU23" s="47"/>
      <c r="AX23" s="98"/>
      <c r="AY23" s="432"/>
      <c r="AZ23" s="433"/>
      <c r="BA23" s="433"/>
      <c r="BB23" s="434"/>
      <c r="BC23" s="411"/>
      <c r="BD23" s="438">
        <f t="shared" si="0"/>
      </c>
      <c r="BE23" s="439"/>
      <c r="BF23" s="439"/>
      <c r="BG23" s="439"/>
      <c r="BH23" s="439"/>
      <c r="BI23" s="439"/>
      <c r="BJ23" s="440"/>
      <c r="BK23" s="441">
        <f>IF(O23="","",O23)</f>
      </c>
      <c r="BL23" s="442"/>
      <c r="BM23" s="442"/>
      <c r="BN23" s="442"/>
      <c r="BO23" s="442"/>
      <c r="BP23" s="58">
        <f>IF(T23="","",T23)</f>
      </c>
      <c r="BQ23" s="54" t="s">
        <v>32</v>
      </c>
      <c r="BR23" s="59">
        <f>IF(V23="","",V23)</f>
      </c>
      <c r="BS23" s="54" t="s">
        <v>32</v>
      </c>
      <c r="BT23" s="60">
        <f>IF(X23="","",X23)</f>
      </c>
      <c r="BU23" s="435">
        <f>IF(Y23="","",Y23)</f>
      </c>
      <c r="BV23" s="436"/>
      <c r="BW23" s="436"/>
      <c r="BX23" s="436"/>
      <c r="BY23" s="436"/>
      <c r="BZ23" s="437"/>
      <c r="CA23" s="459">
        <f>IF(AE23="","",AE23)</f>
      </c>
      <c r="CB23" s="459"/>
      <c r="CC23" s="459"/>
      <c r="CD23" s="459"/>
      <c r="CE23" s="61">
        <f>IF(AI23="","",AI23)</f>
      </c>
      <c r="CF23" s="465">
        <f>IF(AJ23="","",AJ23)</f>
      </c>
      <c r="CG23" s="465"/>
      <c r="CH23" s="465"/>
      <c r="CI23" s="466">
        <f>IF(AM23="","",AM23)</f>
      </c>
      <c r="CJ23" s="428"/>
      <c r="CK23" s="428"/>
      <c r="CL23" s="428"/>
      <c r="CM23" s="663">
        <f>IF(AQ23="","",AQ23)</f>
      </c>
      <c r="CN23" s="664"/>
      <c r="CO23" s="664"/>
      <c r="CP23" s="665"/>
      <c r="CQ23" s="52"/>
    </row>
    <row r="24" spans="2:95" ht="15">
      <c r="B24" s="12"/>
      <c r="C24" s="415"/>
      <c r="D24" s="363"/>
      <c r="E24" s="363"/>
      <c r="F24" s="416"/>
      <c r="G24" s="410">
        <v>3</v>
      </c>
      <c r="H24" s="473"/>
      <c r="I24" s="474"/>
      <c r="J24" s="474"/>
      <c r="K24" s="474"/>
      <c r="L24" s="474"/>
      <c r="M24" s="474"/>
      <c r="N24" s="475"/>
      <c r="O24" s="424"/>
      <c r="P24" s="425"/>
      <c r="Q24" s="425"/>
      <c r="R24" s="425"/>
      <c r="S24" s="426"/>
      <c r="T24" s="62"/>
      <c r="U24" s="63"/>
      <c r="V24" s="64"/>
      <c r="W24" s="63"/>
      <c r="X24" s="65"/>
      <c r="Y24" s="467"/>
      <c r="Z24" s="468"/>
      <c r="AA24" s="468"/>
      <c r="AB24" s="468"/>
      <c r="AC24" s="468"/>
      <c r="AD24" s="469"/>
      <c r="AE24" s="443"/>
      <c r="AF24" s="443"/>
      <c r="AG24" s="443"/>
      <c r="AH24" s="443"/>
      <c r="AI24" s="66"/>
      <c r="AJ24" s="444"/>
      <c r="AK24" s="444"/>
      <c r="AL24" s="444"/>
      <c r="AM24" s="419"/>
      <c r="AN24" s="420"/>
      <c r="AO24" s="420"/>
      <c r="AP24" s="420"/>
      <c r="AQ24" s="421"/>
      <c r="AR24" s="422"/>
      <c r="AS24" s="422"/>
      <c r="AT24" s="423"/>
      <c r="AU24" s="47"/>
      <c r="AX24" s="98"/>
      <c r="AY24" s="470"/>
      <c r="AZ24" s="471"/>
      <c r="BA24" s="471"/>
      <c r="BB24" s="472"/>
      <c r="BC24" s="410">
        <v>3</v>
      </c>
      <c r="BD24" s="460">
        <f t="shared" si="0"/>
      </c>
      <c r="BE24" s="461"/>
      <c r="BF24" s="461"/>
      <c r="BG24" s="461"/>
      <c r="BH24" s="461"/>
      <c r="BI24" s="461"/>
      <c r="BJ24" s="462"/>
      <c r="BK24" s="463"/>
      <c r="BL24" s="464"/>
      <c r="BM24" s="464"/>
      <c r="BN24" s="464"/>
      <c r="BO24" s="464"/>
      <c r="BP24" s="67"/>
      <c r="BQ24" s="68"/>
      <c r="BR24" s="69"/>
      <c r="BS24" s="68"/>
      <c r="BT24" s="70"/>
      <c r="BU24" s="412"/>
      <c r="BV24" s="413"/>
      <c r="BW24" s="413"/>
      <c r="BX24" s="413"/>
      <c r="BY24" s="413"/>
      <c r="BZ24" s="414"/>
      <c r="CA24" s="668"/>
      <c r="CB24" s="668"/>
      <c r="CC24" s="668"/>
      <c r="CD24" s="668"/>
      <c r="CE24" s="71"/>
      <c r="CF24" s="669"/>
      <c r="CG24" s="669"/>
      <c r="CH24" s="669"/>
      <c r="CI24" s="658">
        <f>IF(BV24="","","第　回請求")</f>
      </c>
      <c r="CJ24" s="659"/>
      <c r="CK24" s="659"/>
      <c r="CL24" s="659"/>
      <c r="CM24" s="660"/>
      <c r="CN24" s="661"/>
      <c r="CO24" s="661"/>
      <c r="CP24" s="662"/>
      <c r="CQ24" s="52"/>
    </row>
    <row r="25" spans="2:95" ht="15">
      <c r="B25" s="12"/>
      <c r="C25" s="445"/>
      <c r="D25" s="446"/>
      <c r="E25" s="446"/>
      <c r="F25" s="447"/>
      <c r="G25" s="411"/>
      <c r="H25" s="453"/>
      <c r="I25" s="454"/>
      <c r="J25" s="454"/>
      <c r="K25" s="454"/>
      <c r="L25" s="454"/>
      <c r="M25" s="454"/>
      <c r="N25" s="476"/>
      <c r="O25" s="453"/>
      <c r="P25" s="454"/>
      <c r="Q25" s="454"/>
      <c r="R25" s="454"/>
      <c r="S25" s="455"/>
      <c r="T25" s="53"/>
      <c r="U25" s="54" t="s">
        <v>32</v>
      </c>
      <c r="V25" s="55"/>
      <c r="W25" s="54" t="s">
        <v>32</v>
      </c>
      <c r="X25" s="56"/>
      <c r="Y25" s="450"/>
      <c r="Z25" s="451"/>
      <c r="AA25" s="451"/>
      <c r="AB25" s="451"/>
      <c r="AC25" s="451"/>
      <c r="AD25" s="452"/>
      <c r="AE25" s="448"/>
      <c r="AF25" s="448"/>
      <c r="AG25" s="448"/>
      <c r="AH25" s="448"/>
      <c r="AI25" s="57"/>
      <c r="AJ25" s="449"/>
      <c r="AK25" s="449"/>
      <c r="AL25" s="449"/>
      <c r="AM25" s="427">
        <f>IF(Y25="","",AE25+AJ25)</f>
      </c>
      <c r="AN25" s="428"/>
      <c r="AO25" s="428"/>
      <c r="AP25" s="428"/>
      <c r="AQ25" s="429">
        <f>IF(Y25="","",Y25-AM25)</f>
      </c>
      <c r="AR25" s="430"/>
      <c r="AS25" s="430"/>
      <c r="AT25" s="431"/>
      <c r="AU25" s="47"/>
      <c r="AX25" s="98"/>
      <c r="AY25" s="432"/>
      <c r="AZ25" s="433"/>
      <c r="BA25" s="433"/>
      <c r="BB25" s="434"/>
      <c r="BC25" s="411"/>
      <c r="BD25" s="438">
        <f t="shared" si="0"/>
      </c>
      <c r="BE25" s="439"/>
      <c r="BF25" s="439"/>
      <c r="BG25" s="439"/>
      <c r="BH25" s="439"/>
      <c r="BI25" s="439"/>
      <c r="BJ25" s="440"/>
      <c r="BK25" s="441">
        <f>IF(O25="","",O25)</f>
      </c>
      <c r="BL25" s="442"/>
      <c r="BM25" s="442"/>
      <c r="BN25" s="442"/>
      <c r="BO25" s="442"/>
      <c r="BP25" s="58">
        <f>IF(T25="","",T25)</f>
      </c>
      <c r="BQ25" s="54" t="s">
        <v>32</v>
      </c>
      <c r="BR25" s="59">
        <f>IF(V25="","",V25)</f>
      </c>
      <c r="BS25" s="54" t="s">
        <v>32</v>
      </c>
      <c r="BT25" s="60">
        <f>IF(X25="","",X25)</f>
      </c>
      <c r="BU25" s="435">
        <f>IF(Y25="","",Y25)</f>
      </c>
      <c r="BV25" s="436"/>
      <c r="BW25" s="436"/>
      <c r="BX25" s="436"/>
      <c r="BY25" s="436"/>
      <c r="BZ25" s="437"/>
      <c r="CA25" s="459">
        <f>IF(AE25="","",AE25)</f>
      </c>
      <c r="CB25" s="459"/>
      <c r="CC25" s="459"/>
      <c r="CD25" s="459"/>
      <c r="CE25" s="61">
        <f>IF(AI25="","",AI25)</f>
      </c>
      <c r="CF25" s="465">
        <f>IF(AJ25="","",AJ25)</f>
      </c>
      <c r="CG25" s="465"/>
      <c r="CH25" s="465"/>
      <c r="CI25" s="466">
        <f>IF(AM25="","",AM25)</f>
      </c>
      <c r="CJ25" s="428"/>
      <c r="CK25" s="428"/>
      <c r="CL25" s="428"/>
      <c r="CM25" s="663">
        <f>IF(AQ25="","",AQ25)</f>
      </c>
      <c r="CN25" s="664"/>
      <c r="CO25" s="664"/>
      <c r="CP25" s="665"/>
      <c r="CQ25" s="52"/>
    </row>
    <row r="26" spans="2:95" ht="15">
      <c r="B26" s="12"/>
      <c r="C26" s="415"/>
      <c r="D26" s="363"/>
      <c r="E26" s="363"/>
      <c r="F26" s="416"/>
      <c r="G26" s="410">
        <v>4</v>
      </c>
      <c r="H26" s="473"/>
      <c r="I26" s="474"/>
      <c r="J26" s="474"/>
      <c r="K26" s="474"/>
      <c r="L26" s="474"/>
      <c r="M26" s="474"/>
      <c r="N26" s="475"/>
      <c r="O26" s="424"/>
      <c r="P26" s="425"/>
      <c r="Q26" s="425"/>
      <c r="R26" s="425"/>
      <c r="S26" s="426"/>
      <c r="T26" s="62"/>
      <c r="U26" s="63"/>
      <c r="V26" s="64"/>
      <c r="W26" s="63"/>
      <c r="X26" s="65"/>
      <c r="Y26" s="467"/>
      <c r="Z26" s="468"/>
      <c r="AA26" s="468"/>
      <c r="AB26" s="468"/>
      <c r="AC26" s="468"/>
      <c r="AD26" s="469"/>
      <c r="AE26" s="443"/>
      <c r="AF26" s="443"/>
      <c r="AG26" s="443"/>
      <c r="AH26" s="443"/>
      <c r="AI26" s="66"/>
      <c r="AJ26" s="444"/>
      <c r="AK26" s="444"/>
      <c r="AL26" s="444"/>
      <c r="AM26" s="419"/>
      <c r="AN26" s="420"/>
      <c r="AO26" s="420"/>
      <c r="AP26" s="420"/>
      <c r="AQ26" s="421"/>
      <c r="AR26" s="422"/>
      <c r="AS26" s="422"/>
      <c r="AT26" s="423"/>
      <c r="AU26" s="47"/>
      <c r="AX26" s="98"/>
      <c r="AY26" s="470"/>
      <c r="AZ26" s="471"/>
      <c r="BA26" s="471"/>
      <c r="BB26" s="472"/>
      <c r="BC26" s="410">
        <v>4</v>
      </c>
      <c r="BD26" s="460">
        <f t="shared" si="0"/>
      </c>
      <c r="BE26" s="461"/>
      <c r="BF26" s="461"/>
      <c r="BG26" s="461"/>
      <c r="BH26" s="461"/>
      <c r="BI26" s="461"/>
      <c r="BJ26" s="462"/>
      <c r="BK26" s="463"/>
      <c r="BL26" s="464"/>
      <c r="BM26" s="464"/>
      <c r="BN26" s="464"/>
      <c r="BO26" s="464"/>
      <c r="BP26" s="67"/>
      <c r="BQ26" s="68"/>
      <c r="BR26" s="69"/>
      <c r="BS26" s="68"/>
      <c r="BT26" s="70"/>
      <c r="BU26" s="412"/>
      <c r="BV26" s="413"/>
      <c r="BW26" s="413"/>
      <c r="BX26" s="413"/>
      <c r="BY26" s="413"/>
      <c r="BZ26" s="414"/>
      <c r="CA26" s="668"/>
      <c r="CB26" s="668"/>
      <c r="CC26" s="668"/>
      <c r="CD26" s="668"/>
      <c r="CE26" s="71"/>
      <c r="CF26" s="669"/>
      <c r="CG26" s="669"/>
      <c r="CH26" s="669"/>
      <c r="CI26" s="658">
        <f>IF(BV26="","","第　回請求")</f>
      </c>
      <c r="CJ26" s="659"/>
      <c r="CK26" s="659"/>
      <c r="CL26" s="659"/>
      <c r="CM26" s="660"/>
      <c r="CN26" s="661"/>
      <c r="CO26" s="661"/>
      <c r="CP26" s="662"/>
      <c r="CQ26" s="52"/>
    </row>
    <row r="27" spans="2:95" ht="15">
      <c r="B27" s="12"/>
      <c r="C27" s="445"/>
      <c r="D27" s="446"/>
      <c r="E27" s="446"/>
      <c r="F27" s="447"/>
      <c r="G27" s="411"/>
      <c r="H27" s="453"/>
      <c r="I27" s="454"/>
      <c r="J27" s="454"/>
      <c r="K27" s="454"/>
      <c r="L27" s="454"/>
      <c r="M27" s="454"/>
      <c r="N27" s="476"/>
      <c r="O27" s="453"/>
      <c r="P27" s="454"/>
      <c r="Q27" s="454"/>
      <c r="R27" s="454"/>
      <c r="S27" s="455"/>
      <c r="T27" s="53"/>
      <c r="U27" s="54" t="s">
        <v>32</v>
      </c>
      <c r="V27" s="55"/>
      <c r="W27" s="54" t="s">
        <v>32</v>
      </c>
      <c r="X27" s="56"/>
      <c r="Y27" s="450"/>
      <c r="Z27" s="451"/>
      <c r="AA27" s="451"/>
      <c r="AB27" s="451"/>
      <c r="AC27" s="451"/>
      <c r="AD27" s="452"/>
      <c r="AE27" s="448"/>
      <c r="AF27" s="448"/>
      <c r="AG27" s="448"/>
      <c r="AH27" s="448"/>
      <c r="AI27" s="57"/>
      <c r="AJ27" s="449"/>
      <c r="AK27" s="449"/>
      <c r="AL27" s="449"/>
      <c r="AM27" s="427">
        <f>IF(Y27="","",AE27+AJ27)</f>
      </c>
      <c r="AN27" s="428"/>
      <c r="AO27" s="428"/>
      <c r="AP27" s="428"/>
      <c r="AQ27" s="429">
        <f>IF(Y27="","",Y27-AM27)</f>
      </c>
      <c r="AR27" s="430"/>
      <c r="AS27" s="430"/>
      <c r="AT27" s="431"/>
      <c r="AU27" s="47"/>
      <c r="AX27" s="98"/>
      <c r="AY27" s="432"/>
      <c r="AZ27" s="433"/>
      <c r="BA27" s="433"/>
      <c r="BB27" s="434"/>
      <c r="BC27" s="411"/>
      <c r="BD27" s="438">
        <f t="shared" si="0"/>
      </c>
      <c r="BE27" s="439"/>
      <c r="BF27" s="439"/>
      <c r="BG27" s="439"/>
      <c r="BH27" s="439"/>
      <c r="BI27" s="439"/>
      <c r="BJ27" s="440"/>
      <c r="BK27" s="441">
        <f>IF(O27="","",O27)</f>
      </c>
      <c r="BL27" s="442"/>
      <c r="BM27" s="442"/>
      <c r="BN27" s="442"/>
      <c r="BO27" s="442"/>
      <c r="BP27" s="58">
        <f>IF(T27="","",T27)</f>
      </c>
      <c r="BQ27" s="54" t="s">
        <v>32</v>
      </c>
      <c r="BR27" s="59">
        <f>IF(V27="","",V27)</f>
      </c>
      <c r="BS27" s="54" t="s">
        <v>32</v>
      </c>
      <c r="BT27" s="60">
        <f>IF(X27="","",X27)</f>
      </c>
      <c r="BU27" s="435">
        <f>IF(Y27="","",Y27)</f>
      </c>
      <c r="BV27" s="436"/>
      <c r="BW27" s="436"/>
      <c r="BX27" s="436"/>
      <c r="BY27" s="436"/>
      <c r="BZ27" s="437"/>
      <c r="CA27" s="459">
        <f>IF(AE27="","",AE27)</f>
      </c>
      <c r="CB27" s="459"/>
      <c r="CC27" s="459"/>
      <c r="CD27" s="459"/>
      <c r="CE27" s="61">
        <f>IF(AI27="","",AI27)</f>
      </c>
      <c r="CF27" s="465">
        <f>IF(AJ27="","",AJ27)</f>
      </c>
      <c r="CG27" s="465"/>
      <c r="CH27" s="465"/>
      <c r="CI27" s="466">
        <f>IF(AM27="","",AM27)</f>
      </c>
      <c r="CJ27" s="428"/>
      <c r="CK27" s="428"/>
      <c r="CL27" s="428"/>
      <c r="CM27" s="663">
        <f>IF(AQ27="","",AQ27)</f>
      </c>
      <c r="CN27" s="664"/>
      <c r="CO27" s="664"/>
      <c r="CP27" s="665"/>
      <c r="CQ27" s="52"/>
    </row>
    <row r="28" spans="2:95" ht="15">
      <c r="B28" s="12"/>
      <c r="C28" s="415"/>
      <c r="D28" s="363"/>
      <c r="E28" s="363"/>
      <c r="F28" s="416"/>
      <c r="G28" s="410">
        <v>5</v>
      </c>
      <c r="H28" s="473"/>
      <c r="I28" s="474"/>
      <c r="J28" s="474"/>
      <c r="K28" s="474"/>
      <c r="L28" s="474"/>
      <c r="M28" s="474"/>
      <c r="N28" s="475"/>
      <c r="O28" s="424"/>
      <c r="P28" s="425"/>
      <c r="Q28" s="425"/>
      <c r="R28" s="425"/>
      <c r="S28" s="426"/>
      <c r="T28" s="62"/>
      <c r="U28" s="63"/>
      <c r="V28" s="64"/>
      <c r="W28" s="63"/>
      <c r="X28" s="65"/>
      <c r="Y28" s="467"/>
      <c r="Z28" s="468"/>
      <c r="AA28" s="468"/>
      <c r="AB28" s="468"/>
      <c r="AC28" s="468"/>
      <c r="AD28" s="469"/>
      <c r="AE28" s="443"/>
      <c r="AF28" s="443"/>
      <c r="AG28" s="443"/>
      <c r="AH28" s="443"/>
      <c r="AI28" s="66"/>
      <c r="AJ28" s="444"/>
      <c r="AK28" s="444"/>
      <c r="AL28" s="444"/>
      <c r="AM28" s="419"/>
      <c r="AN28" s="420"/>
      <c r="AO28" s="420"/>
      <c r="AP28" s="420"/>
      <c r="AQ28" s="421"/>
      <c r="AR28" s="422"/>
      <c r="AS28" s="422"/>
      <c r="AT28" s="423"/>
      <c r="AU28" s="47"/>
      <c r="AX28" s="98"/>
      <c r="AY28" s="470"/>
      <c r="AZ28" s="471"/>
      <c r="BA28" s="471"/>
      <c r="BB28" s="472"/>
      <c r="BC28" s="410">
        <v>5</v>
      </c>
      <c r="BD28" s="460">
        <f t="shared" si="0"/>
      </c>
      <c r="BE28" s="461"/>
      <c r="BF28" s="461"/>
      <c r="BG28" s="461"/>
      <c r="BH28" s="461"/>
      <c r="BI28" s="461"/>
      <c r="BJ28" s="462"/>
      <c r="BK28" s="463"/>
      <c r="BL28" s="464"/>
      <c r="BM28" s="464"/>
      <c r="BN28" s="464"/>
      <c r="BO28" s="464"/>
      <c r="BP28" s="67"/>
      <c r="BQ28" s="68"/>
      <c r="BR28" s="69"/>
      <c r="BS28" s="68"/>
      <c r="BT28" s="70"/>
      <c r="BU28" s="412"/>
      <c r="BV28" s="413"/>
      <c r="BW28" s="413"/>
      <c r="BX28" s="413"/>
      <c r="BY28" s="413"/>
      <c r="BZ28" s="414"/>
      <c r="CA28" s="668"/>
      <c r="CB28" s="668"/>
      <c r="CC28" s="668"/>
      <c r="CD28" s="668"/>
      <c r="CE28" s="71"/>
      <c r="CF28" s="669"/>
      <c r="CG28" s="669"/>
      <c r="CH28" s="669"/>
      <c r="CI28" s="658">
        <f>IF(BV28="","","第　回請求")</f>
      </c>
      <c r="CJ28" s="659"/>
      <c r="CK28" s="659"/>
      <c r="CL28" s="659"/>
      <c r="CM28" s="660"/>
      <c r="CN28" s="661"/>
      <c r="CO28" s="661"/>
      <c r="CP28" s="662"/>
      <c r="CQ28" s="52"/>
    </row>
    <row r="29" spans="2:95" ht="15">
      <c r="B29" s="12"/>
      <c r="C29" s="445"/>
      <c r="D29" s="446"/>
      <c r="E29" s="446"/>
      <c r="F29" s="447"/>
      <c r="G29" s="411"/>
      <c r="H29" s="453"/>
      <c r="I29" s="454"/>
      <c r="J29" s="454"/>
      <c r="K29" s="454"/>
      <c r="L29" s="454"/>
      <c r="M29" s="454"/>
      <c r="N29" s="476"/>
      <c r="O29" s="453"/>
      <c r="P29" s="454"/>
      <c r="Q29" s="454"/>
      <c r="R29" s="454"/>
      <c r="S29" s="455"/>
      <c r="T29" s="53"/>
      <c r="U29" s="54" t="s">
        <v>32</v>
      </c>
      <c r="V29" s="55"/>
      <c r="W29" s="54" t="s">
        <v>32</v>
      </c>
      <c r="X29" s="56"/>
      <c r="Y29" s="450"/>
      <c r="Z29" s="451"/>
      <c r="AA29" s="451"/>
      <c r="AB29" s="451"/>
      <c r="AC29" s="451"/>
      <c r="AD29" s="452"/>
      <c r="AE29" s="448"/>
      <c r="AF29" s="448"/>
      <c r="AG29" s="448"/>
      <c r="AH29" s="448"/>
      <c r="AI29" s="57"/>
      <c r="AJ29" s="449"/>
      <c r="AK29" s="449"/>
      <c r="AL29" s="449"/>
      <c r="AM29" s="427">
        <f>IF(Y29="","",AE29+AJ29)</f>
      </c>
      <c r="AN29" s="428"/>
      <c r="AO29" s="428"/>
      <c r="AP29" s="428"/>
      <c r="AQ29" s="429">
        <f>IF(Y29="","",Y29-AM29)</f>
      </c>
      <c r="AR29" s="430"/>
      <c r="AS29" s="430"/>
      <c r="AT29" s="431"/>
      <c r="AU29" s="47"/>
      <c r="AX29" s="98"/>
      <c r="AY29" s="432"/>
      <c r="AZ29" s="433"/>
      <c r="BA29" s="433"/>
      <c r="BB29" s="434"/>
      <c r="BC29" s="411"/>
      <c r="BD29" s="438">
        <f t="shared" si="0"/>
      </c>
      <c r="BE29" s="439"/>
      <c r="BF29" s="439"/>
      <c r="BG29" s="439"/>
      <c r="BH29" s="439"/>
      <c r="BI29" s="439"/>
      <c r="BJ29" s="440"/>
      <c r="BK29" s="441">
        <f>IF(O29="","",O29)</f>
      </c>
      <c r="BL29" s="442"/>
      <c r="BM29" s="442"/>
      <c r="BN29" s="442"/>
      <c r="BO29" s="442"/>
      <c r="BP29" s="58">
        <f>IF(T29="","",T29)</f>
      </c>
      <c r="BQ29" s="54" t="s">
        <v>32</v>
      </c>
      <c r="BR29" s="59">
        <f>IF(V29="","",V29)</f>
      </c>
      <c r="BS29" s="54" t="s">
        <v>32</v>
      </c>
      <c r="BT29" s="60">
        <f>IF(X29="","",X29)</f>
      </c>
      <c r="BU29" s="435">
        <f>IF(Y29="","",Y29)</f>
      </c>
      <c r="BV29" s="436"/>
      <c r="BW29" s="436"/>
      <c r="BX29" s="436"/>
      <c r="BY29" s="436"/>
      <c r="BZ29" s="437"/>
      <c r="CA29" s="459">
        <f>IF(AE29="","",AE29)</f>
      </c>
      <c r="CB29" s="459"/>
      <c r="CC29" s="459"/>
      <c r="CD29" s="459"/>
      <c r="CE29" s="61">
        <f>IF(AI29="","",AI29)</f>
      </c>
      <c r="CF29" s="465">
        <f>IF(AJ29="","",AJ29)</f>
      </c>
      <c r="CG29" s="465"/>
      <c r="CH29" s="465"/>
      <c r="CI29" s="466">
        <f>IF(AM29="","",AM29)</f>
      </c>
      <c r="CJ29" s="428"/>
      <c r="CK29" s="428"/>
      <c r="CL29" s="428"/>
      <c r="CM29" s="663">
        <f>IF(AQ29="","",AQ29)</f>
      </c>
      <c r="CN29" s="664"/>
      <c r="CO29" s="664"/>
      <c r="CP29" s="665"/>
      <c r="CQ29" s="52"/>
    </row>
    <row r="30" spans="2:95" ht="15">
      <c r="B30" s="12"/>
      <c r="C30" s="415"/>
      <c r="D30" s="363"/>
      <c r="E30" s="363"/>
      <c r="F30" s="416"/>
      <c r="G30" s="410">
        <v>6</v>
      </c>
      <c r="H30" s="473"/>
      <c r="I30" s="474"/>
      <c r="J30" s="474"/>
      <c r="K30" s="474"/>
      <c r="L30" s="474"/>
      <c r="M30" s="474"/>
      <c r="N30" s="475"/>
      <c r="O30" s="424"/>
      <c r="P30" s="425"/>
      <c r="Q30" s="425"/>
      <c r="R30" s="425"/>
      <c r="S30" s="426"/>
      <c r="T30" s="62"/>
      <c r="U30" s="63"/>
      <c r="V30" s="64"/>
      <c r="W30" s="63"/>
      <c r="X30" s="65"/>
      <c r="Y30" s="467"/>
      <c r="Z30" s="468"/>
      <c r="AA30" s="468"/>
      <c r="AB30" s="468"/>
      <c r="AC30" s="468"/>
      <c r="AD30" s="469"/>
      <c r="AE30" s="443"/>
      <c r="AF30" s="443"/>
      <c r="AG30" s="443"/>
      <c r="AH30" s="443"/>
      <c r="AI30" s="66"/>
      <c r="AJ30" s="444"/>
      <c r="AK30" s="444"/>
      <c r="AL30" s="444"/>
      <c r="AM30" s="419"/>
      <c r="AN30" s="420"/>
      <c r="AO30" s="420"/>
      <c r="AP30" s="420"/>
      <c r="AQ30" s="421"/>
      <c r="AR30" s="422"/>
      <c r="AS30" s="422"/>
      <c r="AT30" s="423"/>
      <c r="AU30" s="47"/>
      <c r="AX30" s="98"/>
      <c r="AY30" s="470"/>
      <c r="AZ30" s="471"/>
      <c r="BA30" s="471"/>
      <c r="BB30" s="472"/>
      <c r="BC30" s="410">
        <v>6</v>
      </c>
      <c r="BD30" s="460">
        <f t="shared" si="0"/>
      </c>
      <c r="BE30" s="461"/>
      <c r="BF30" s="461"/>
      <c r="BG30" s="461"/>
      <c r="BH30" s="461"/>
      <c r="BI30" s="461"/>
      <c r="BJ30" s="462"/>
      <c r="BK30" s="463"/>
      <c r="BL30" s="464"/>
      <c r="BM30" s="464"/>
      <c r="BN30" s="464"/>
      <c r="BO30" s="464"/>
      <c r="BP30" s="67"/>
      <c r="BQ30" s="68"/>
      <c r="BR30" s="69"/>
      <c r="BS30" s="68"/>
      <c r="BT30" s="70"/>
      <c r="BU30" s="412"/>
      <c r="BV30" s="413"/>
      <c r="BW30" s="413"/>
      <c r="BX30" s="413"/>
      <c r="BY30" s="413"/>
      <c r="BZ30" s="414"/>
      <c r="CA30" s="668"/>
      <c r="CB30" s="668"/>
      <c r="CC30" s="668"/>
      <c r="CD30" s="668"/>
      <c r="CE30" s="71"/>
      <c r="CF30" s="669"/>
      <c r="CG30" s="669"/>
      <c r="CH30" s="669"/>
      <c r="CI30" s="658">
        <f>IF(BV30="","","第　回請求")</f>
      </c>
      <c r="CJ30" s="659"/>
      <c r="CK30" s="659"/>
      <c r="CL30" s="659"/>
      <c r="CM30" s="660"/>
      <c r="CN30" s="661"/>
      <c r="CO30" s="661"/>
      <c r="CP30" s="662"/>
      <c r="CQ30" s="52"/>
    </row>
    <row r="31" spans="2:95" ht="15">
      <c r="B31" s="12"/>
      <c r="C31" s="445"/>
      <c r="D31" s="446"/>
      <c r="E31" s="446"/>
      <c r="F31" s="447"/>
      <c r="G31" s="411"/>
      <c r="H31" s="453"/>
      <c r="I31" s="454"/>
      <c r="J31" s="454"/>
      <c r="K31" s="454"/>
      <c r="L31" s="454"/>
      <c r="M31" s="454"/>
      <c r="N31" s="476"/>
      <c r="O31" s="453"/>
      <c r="P31" s="454"/>
      <c r="Q31" s="454"/>
      <c r="R31" s="454"/>
      <c r="S31" s="455"/>
      <c r="T31" s="53"/>
      <c r="U31" s="54" t="s">
        <v>32</v>
      </c>
      <c r="V31" s="55"/>
      <c r="W31" s="54" t="s">
        <v>32</v>
      </c>
      <c r="X31" s="56"/>
      <c r="Y31" s="450"/>
      <c r="Z31" s="451"/>
      <c r="AA31" s="451"/>
      <c r="AB31" s="451"/>
      <c r="AC31" s="451"/>
      <c r="AD31" s="452"/>
      <c r="AE31" s="448"/>
      <c r="AF31" s="448"/>
      <c r="AG31" s="448"/>
      <c r="AH31" s="448"/>
      <c r="AI31" s="57"/>
      <c r="AJ31" s="449"/>
      <c r="AK31" s="449"/>
      <c r="AL31" s="449"/>
      <c r="AM31" s="427">
        <f>IF(Y31="","",AE31+AJ31)</f>
      </c>
      <c r="AN31" s="428"/>
      <c r="AO31" s="428"/>
      <c r="AP31" s="428"/>
      <c r="AQ31" s="429">
        <f>IF(Y31="","",Y31-AM31)</f>
      </c>
      <c r="AR31" s="430"/>
      <c r="AS31" s="430"/>
      <c r="AT31" s="431"/>
      <c r="AU31" s="47"/>
      <c r="AX31" s="98"/>
      <c r="AY31" s="432"/>
      <c r="AZ31" s="433"/>
      <c r="BA31" s="433"/>
      <c r="BB31" s="434"/>
      <c r="BC31" s="411"/>
      <c r="BD31" s="438">
        <f t="shared" si="0"/>
      </c>
      <c r="BE31" s="439"/>
      <c r="BF31" s="439"/>
      <c r="BG31" s="439"/>
      <c r="BH31" s="439"/>
      <c r="BI31" s="439"/>
      <c r="BJ31" s="440"/>
      <c r="BK31" s="441">
        <f>IF(O31="","",O31)</f>
      </c>
      <c r="BL31" s="442"/>
      <c r="BM31" s="442"/>
      <c r="BN31" s="442"/>
      <c r="BO31" s="442"/>
      <c r="BP31" s="58">
        <f>IF(T31="","",T31)</f>
      </c>
      <c r="BQ31" s="54" t="s">
        <v>32</v>
      </c>
      <c r="BR31" s="59">
        <f>IF(V31="","",V31)</f>
      </c>
      <c r="BS31" s="54" t="s">
        <v>32</v>
      </c>
      <c r="BT31" s="60">
        <f>IF(X31="","",X31)</f>
      </c>
      <c r="BU31" s="435">
        <f>IF(Y31="","",Y31)</f>
      </c>
      <c r="BV31" s="436"/>
      <c r="BW31" s="436"/>
      <c r="BX31" s="436"/>
      <c r="BY31" s="436"/>
      <c r="BZ31" s="437"/>
      <c r="CA31" s="459">
        <f>IF(AE31="","",AE31)</f>
      </c>
      <c r="CB31" s="459"/>
      <c r="CC31" s="459"/>
      <c r="CD31" s="459"/>
      <c r="CE31" s="61">
        <f>IF(AI31="","",AI31)</f>
      </c>
      <c r="CF31" s="465">
        <f>IF(AJ31="","",AJ31)</f>
      </c>
      <c r="CG31" s="465"/>
      <c r="CH31" s="465"/>
      <c r="CI31" s="466">
        <f>IF(AM31="","",AM31)</f>
      </c>
      <c r="CJ31" s="428"/>
      <c r="CK31" s="428"/>
      <c r="CL31" s="428"/>
      <c r="CM31" s="663">
        <f>IF(AQ31="","",AQ31)</f>
      </c>
      <c r="CN31" s="664"/>
      <c r="CO31" s="664"/>
      <c r="CP31" s="665"/>
      <c r="CQ31" s="52"/>
    </row>
    <row r="32" spans="2:95" ht="15">
      <c r="B32" s="12"/>
      <c r="C32" s="415"/>
      <c r="D32" s="363"/>
      <c r="E32" s="363"/>
      <c r="F32" s="416"/>
      <c r="G32" s="410">
        <v>7</v>
      </c>
      <c r="H32" s="473"/>
      <c r="I32" s="474"/>
      <c r="J32" s="474"/>
      <c r="K32" s="474"/>
      <c r="L32" s="474"/>
      <c r="M32" s="474"/>
      <c r="N32" s="475"/>
      <c r="O32" s="424"/>
      <c r="P32" s="425"/>
      <c r="Q32" s="425"/>
      <c r="R32" s="425"/>
      <c r="S32" s="426"/>
      <c r="T32" s="62"/>
      <c r="U32" s="63"/>
      <c r="V32" s="64"/>
      <c r="W32" s="63"/>
      <c r="X32" s="65"/>
      <c r="Y32" s="467"/>
      <c r="Z32" s="468"/>
      <c r="AA32" s="468"/>
      <c r="AB32" s="468"/>
      <c r="AC32" s="468"/>
      <c r="AD32" s="469"/>
      <c r="AE32" s="443"/>
      <c r="AF32" s="443"/>
      <c r="AG32" s="443"/>
      <c r="AH32" s="443"/>
      <c r="AI32" s="66"/>
      <c r="AJ32" s="444"/>
      <c r="AK32" s="444"/>
      <c r="AL32" s="444"/>
      <c r="AM32" s="419"/>
      <c r="AN32" s="420"/>
      <c r="AO32" s="420"/>
      <c r="AP32" s="420"/>
      <c r="AQ32" s="421"/>
      <c r="AR32" s="422"/>
      <c r="AS32" s="422"/>
      <c r="AT32" s="423"/>
      <c r="AU32" s="47"/>
      <c r="AX32" s="98"/>
      <c r="AY32" s="470"/>
      <c r="AZ32" s="471"/>
      <c r="BA32" s="471"/>
      <c r="BB32" s="472"/>
      <c r="BC32" s="410">
        <v>7</v>
      </c>
      <c r="BD32" s="460">
        <f t="shared" si="0"/>
      </c>
      <c r="BE32" s="461"/>
      <c r="BF32" s="461"/>
      <c r="BG32" s="461"/>
      <c r="BH32" s="461"/>
      <c r="BI32" s="461"/>
      <c r="BJ32" s="462"/>
      <c r="BK32" s="463"/>
      <c r="BL32" s="464"/>
      <c r="BM32" s="464"/>
      <c r="BN32" s="464"/>
      <c r="BO32" s="464"/>
      <c r="BP32" s="67"/>
      <c r="BQ32" s="68"/>
      <c r="BR32" s="69"/>
      <c r="BS32" s="68"/>
      <c r="BT32" s="70"/>
      <c r="BU32" s="412"/>
      <c r="BV32" s="413"/>
      <c r="BW32" s="413"/>
      <c r="BX32" s="413"/>
      <c r="BY32" s="413"/>
      <c r="BZ32" s="414"/>
      <c r="CA32" s="668"/>
      <c r="CB32" s="668"/>
      <c r="CC32" s="668"/>
      <c r="CD32" s="668"/>
      <c r="CE32" s="71"/>
      <c r="CF32" s="669"/>
      <c r="CG32" s="669"/>
      <c r="CH32" s="669"/>
      <c r="CI32" s="658">
        <f>IF(BV32="","","第　回請求")</f>
      </c>
      <c r="CJ32" s="659"/>
      <c r="CK32" s="659"/>
      <c r="CL32" s="659"/>
      <c r="CM32" s="660"/>
      <c r="CN32" s="661"/>
      <c r="CO32" s="661"/>
      <c r="CP32" s="662"/>
      <c r="CQ32" s="52"/>
    </row>
    <row r="33" spans="2:95" ht="15">
      <c r="B33" s="12"/>
      <c r="C33" s="445"/>
      <c r="D33" s="446"/>
      <c r="E33" s="446"/>
      <c r="F33" s="447"/>
      <c r="G33" s="411"/>
      <c r="H33" s="453"/>
      <c r="I33" s="454"/>
      <c r="J33" s="454"/>
      <c r="K33" s="454"/>
      <c r="L33" s="454"/>
      <c r="M33" s="454"/>
      <c r="N33" s="476"/>
      <c r="O33" s="453"/>
      <c r="P33" s="454"/>
      <c r="Q33" s="454"/>
      <c r="R33" s="454"/>
      <c r="S33" s="455"/>
      <c r="T33" s="53"/>
      <c r="U33" s="54" t="s">
        <v>32</v>
      </c>
      <c r="V33" s="55"/>
      <c r="W33" s="54" t="s">
        <v>32</v>
      </c>
      <c r="X33" s="56"/>
      <c r="Y33" s="450"/>
      <c r="Z33" s="451"/>
      <c r="AA33" s="451"/>
      <c r="AB33" s="451"/>
      <c r="AC33" s="451"/>
      <c r="AD33" s="452"/>
      <c r="AE33" s="448"/>
      <c r="AF33" s="448"/>
      <c r="AG33" s="448"/>
      <c r="AH33" s="448"/>
      <c r="AI33" s="57"/>
      <c r="AJ33" s="449"/>
      <c r="AK33" s="449"/>
      <c r="AL33" s="449"/>
      <c r="AM33" s="427">
        <f>IF(Y33="","",AE33+AJ33)</f>
      </c>
      <c r="AN33" s="428"/>
      <c r="AO33" s="428"/>
      <c r="AP33" s="428"/>
      <c r="AQ33" s="429">
        <f>IF(Y33="","",Y33-AM33)</f>
      </c>
      <c r="AR33" s="430"/>
      <c r="AS33" s="430"/>
      <c r="AT33" s="431"/>
      <c r="AU33" s="47"/>
      <c r="AX33" s="98"/>
      <c r="AY33" s="432"/>
      <c r="AZ33" s="433"/>
      <c r="BA33" s="433"/>
      <c r="BB33" s="434"/>
      <c r="BC33" s="411"/>
      <c r="BD33" s="438">
        <f t="shared" si="0"/>
      </c>
      <c r="BE33" s="439"/>
      <c r="BF33" s="439"/>
      <c r="BG33" s="439"/>
      <c r="BH33" s="439"/>
      <c r="BI33" s="439"/>
      <c r="BJ33" s="440"/>
      <c r="BK33" s="441">
        <f>IF(O33="","",O33)</f>
      </c>
      <c r="BL33" s="442"/>
      <c r="BM33" s="442"/>
      <c r="BN33" s="442"/>
      <c r="BO33" s="442"/>
      <c r="BP33" s="58">
        <f>IF(T33="","",T33)</f>
      </c>
      <c r="BQ33" s="54" t="s">
        <v>32</v>
      </c>
      <c r="BR33" s="59">
        <f>IF(V33="","",V33)</f>
      </c>
      <c r="BS33" s="54" t="s">
        <v>32</v>
      </c>
      <c r="BT33" s="60">
        <f>IF(X33="","",X33)</f>
      </c>
      <c r="BU33" s="435">
        <f>IF(Y33="","",Y33)</f>
      </c>
      <c r="BV33" s="436"/>
      <c r="BW33" s="436"/>
      <c r="BX33" s="436"/>
      <c r="BY33" s="436"/>
      <c r="BZ33" s="437"/>
      <c r="CA33" s="459">
        <f>IF(AE33="","",AE33)</f>
      </c>
      <c r="CB33" s="459"/>
      <c r="CC33" s="459"/>
      <c r="CD33" s="459"/>
      <c r="CE33" s="61">
        <f>IF(AI33="","",AI33)</f>
      </c>
      <c r="CF33" s="465">
        <f>IF(AJ33="","",AJ33)</f>
      </c>
      <c r="CG33" s="465"/>
      <c r="CH33" s="465"/>
      <c r="CI33" s="466">
        <f>IF(AM33="","",AM33)</f>
      </c>
      <c r="CJ33" s="428"/>
      <c r="CK33" s="428"/>
      <c r="CL33" s="428"/>
      <c r="CM33" s="663">
        <f>IF(AQ33="","",AQ33)</f>
      </c>
      <c r="CN33" s="664"/>
      <c r="CO33" s="664"/>
      <c r="CP33" s="665"/>
      <c r="CQ33" s="52"/>
    </row>
    <row r="34" spans="2:95" ht="15">
      <c r="B34" s="12"/>
      <c r="C34" s="415"/>
      <c r="D34" s="363"/>
      <c r="E34" s="363"/>
      <c r="F34" s="416"/>
      <c r="G34" s="410">
        <v>8</v>
      </c>
      <c r="H34" s="473"/>
      <c r="I34" s="474"/>
      <c r="J34" s="474"/>
      <c r="K34" s="474"/>
      <c r="L34" s="474"/>
      <c r="M34" s="474"/>
      <c r="N34" s="475"/>
      <c r="O34" s="424"/>
      <c r="P34" s="425"/>
      <c r="Q34" s="425"/>
      <c r="R34" s="425"/>
      <c r="S34" s="426"/>
      <c r="T34" s="62"/>
      <c r="U34" s="63"/>
      <c r="V34" s="64"/>
      <c r="W34" s="63"/>
      <c r="X34" s="65"/>
      <c r="Y34" s="467"/>
      <c r="Z34" s="468"/>
      <c r="AA34" s="468"/>
      <c r="AB34" s="468"/>
      <c r="AC34" s="468"/>
      <c r="AD34" s="469"/>
      <c r="AE34" s="443"/>
      <c r="AF34" s="443"/>
      <c r="AG34" s="443"/>
      <c r="AH34" s="443"/>
      <c r="AI34" s="66"/>
      <c r="AJ34" s="444"/>
      <c r="AK34" s="444"/>
      <c r="AL34" s="444"/>
      <c r="AM34" s="419"/>
      <c r="AN34" s="420"/>
      <c r="AO34" s="420"/>
      <c r="AP34" s="420"/>
      <c r="AQ34" s="421"/>
      <c r="AR34" s="422"/>
      <c r="AS34" s="422"/>
      <c r="AT34" s="423"/>
      <c r="AU34" s="47"/>
      <c r="AX34" s="98"/>
      <c r="AY34" s="470"/>
      <c r="AZ34" s="471"/>
      <c r="BA34" s="471"/>
      <c r="BB34" s="472"/>
      <c r="BC34" s="410">
        <v>8</v>
      </c>
      <c r="BD34" s="460">
        <f t="shared" si="0"/>
      </c>
      <c r="BE34" s="461"/>
      <c r="BF34" s="461"/>
      <c r="BG34" s="461"/>
      <c r="BH34" s="461"/>
      <c r="BI34" s="461"/>
      <c r="BJ34" s="462"/>
      <c r="BK34" s="463"/>
      <c r="BL34" s="464"/>
      <c r="BM34" s="464"/>
      <c r="BN34" s="464"/>
      <c r="BO34" s="464"/>
      <c r="BP34" s="67"/>
      <c r="BQ34" s="68"/>
      <c r="BR34" s="69"/>
      <c r="BS34" s="68"/>
      <c r="BT34" s="70"/>
      <c r="BU34" s="412"/>
      <c r="BV34" s="413"/>
      <c r="BW34" s="413"/>
      <c r="BX34" s="413"/>
      <c r="BY34" s="413"/>
      <c r="BZ34" s="414"/>
      <c r="CA34" s="668"/>
      <c r="CB34" s="668"/>
      <c r="CC34" s="668"/>
      <c r="CD34" s="668"/>
      <c r="CE34" s="71"/>
      <c r="CF34" s="669"/>
      <c r="CG34" s="669"/>
      <c r="CH34" s="669"/>
      <c r="CI34" s="658">
        <f>IF(BV34="","","第　回請求")</f>
      </c>
      <c r="CJ34" s="659"/>
      <c r="CK34" s="659"/>
      <c r="CL34" s="659"/>
      <c r="CM34" s="660"/>
      <c r="CN34" s="661"/>
      <c r="CO34" s="661"/>
      <c r="CP34" s="662"/>
      <c r="CQ34" s="52"/>
    </row>
    <row r="35" spans="2:95" ht="15">
      <c r="B35" s="12"/>
      <c r="C35" s="445"/>
      <c r="D35" s="446"/>
      <c r="E35" s="446"/>
      <c r="F35" s="447"/>
      <c r="G35" s="411"/>
      <c r="H35" s="453"/>
      <c r="I35" s="454"/>
      <c r="J35" s="454"/>
      <c r="K35" s="454"/>
      <c r="L35" s="454"/>
      <c r="M35" s="454"/>
      <c r="N35" s="476"/>
      <c r="O35" s="453"/>
      <c r="P35" s="454"/>
      <c r="Q35" s="454"/>
      <c r="R35" s="454"/>
      <c r="S35" s="455"/>
      <c r="T35" s="53"/>
      <c r="U35" s="54" t="s">
        <v>32</v>
      </c>
      <c r="V35" s="55"/>
      <c r="W35" s="54" t="s">
        <v>32</v>
      </c>
      <c r="X35" s="56"/>
      <c r="Y35" s="450"/>
      <c r="Z35" s="451"/>
      <c r="AA35" s="451"/>
      <c r="AB35" s="451"/>
      <c r="AC35" s="451"/>
      <c r="AD35" s="452"/>
      <c r="AE35" s="448"/>
      <c r="AF35" s="448"/>
      <c r="AG35" s="448"/>
      <c r="AH35" s="448"/>
      <c r="AI35" s="57"/>
      <c r="AJ35" s="449"/>
      <c r="AK35" s="449"/>
      <c r="AL35" s="449"/>
      <c r="AM35" s="427">
        <f>IF(Y35="","",AE35+AJ35)</f>
      </c>
      <c r="AN35" s="428"/>
      <c r="AO35" s="428"/>
      <c r="AP35" s="428"/>
      <c r="AQ35" s="429">
        <f>IF(Y35="","",Y35-AM35)</f>
      </c>
      <c r="AR35" s="430"/>
      <c r="AS35" s="430"/>
      <c r="AT35" s="431"/>
      <c r="AU35" s="47"/>
      <c r="AX35" s="98"/>
      <c r="AY35" s="432"/>
      <c r="AZ35" s="433"/>
      <c r="BA35" s="433"/>
      <c r="BB35" s="434"/>
      <c r="BC35" s="411"/>
      <c r="BD35" s="438">
        <f t="shared" si="0"/>
      </c>
      <c r="BE35" s="439"/>
      <c r="BF35" s="439"/>
      <c r="BG35" s="439"/>
      <c r="BH35" s="439"/>
      <c r="BI35" s="439"/>
      <c r="BJ35" s="440"/>
      <c r="BK35" s="441">
        <f>IF(O35="","",O35)</f>
      </c>
      <c r="BL35" s="442"/>
      <c r="BM35" s="442"/>
      <c r="BN35" s="442"/>
      <c r="BO35" s="442"/>
      <c r="BP35" s="58">
        <f>IF(T35="","",T35)</f>
      </c>
      <c r="BQ35" s="54" t="s">
        <v>32</v>
      </c>
      <c r="BR35" s="59">
        <f>IF(V35="","",V35)</f>
      </c>
      <c r="BS35" s="54" t="s">
        <v>32</v>
      </c>
      <c r="BT35" s="60">
        <f>IF(X35="","",X35)</f>
      </c>
      <c r="BU35" s="435">
        <f>IF(Y35="","",Y35)</f>
      </c>
      <c r="BV35" s="436"/>
      <c r="BW35" s="436"/>
      <c r="BX35" s="436"/>
      <c r="BY35" s="436"/>
      <c r="BZ35" s="437"/>
      <c r="CA35" s="459">
        <f>IF(AE35="","",AE35)</f>
      </c>
      <c r="CB35" s="459"/>
      <c r="CC35" s="459"/>
      <c r="CD35" s="459"/>
      <c r="CE35" s="61">
        <f>IF(AI35="","",AI35)</f>
      </c>
      <c r="CF35" s="465">
        <f>IF(AJ35="","",AJ35)</f>
      </c>
      <c r="CG35" s="465"/>
      <c r="CH35" s="465"/>
      <c r="CI35" s="466">
        <f>IF(AM35="","",AM35)</f>
      </c>
      <c r="CJ35" s="428"/>
      <c r="CK35" s="428"/>
      <c r="CL35" s="428"/>
      <c r="CM35" s="663">
        <f>IF(AQ35="","",AQ35)</f>
      </c>
      <c r="CN35" s="664"/>
      <c r="CO35" s="664"/>
      <c r="CP35" s="665"/>
      <c r="CQ35" s="52"/>
    </row>
    <row r="36" spans="2:95" ht="15">
      <c r="B36" s="12"/>
      <c r="C36" s="415"/>
      <c r="D36" s="363"/>
      <c r="E36" s="363"/>
      <c r="F36" s="416"/>
      <c r="G36" s="410">
        <v>9</v>
      </c>
      <c r="H36" s="473"/>
      <c r="I36" s="474"/>
      <c r="J36" s="474"/>
      <c r="K36" s="474"/>
      <c r="L36" s="474"/>
      <c r="M36" s="474"/>
      <c r="N36" s="475"/>
      <c r="O36" s="424"/>
      <c r="P36" s="425"/>
      <c r="Q36" s="425"/>
      <c r="R36" s="425"/>
      <c r="S36" s="426"/>
      <c r="T36" s="62"/>
      <c r="U36" s="63"/>
      <c r="V36" s="64"/>
      <c r="W36" s="63"/>
      <c r="X36" s="65"/>
      <c r="Y36" s="467"/>
      <c r="Z36" s="468"/>
      <c r="AA36" s="468"/>
      <c r="AB36" s="468"/>
      <c r="AC36" s="468"/>
      <c r="AD36" s="469"/>
      <c r="AE36" s="443"/>
      <c r="AF36" s="443"/>
      <c r="AG36" s="443"/>
      <c r="AH36" s="443"/>
      <c r="AI36" s="66"/>
      <c r="AJ36" s="444"/>
      <c r="AK36" s="444"/>
      <c r="AL36" s="444"/>
      <c r="AM36" s="419"/>
      <c r="AN36" s="420"/>
      <c r="AO36" s="420"/>
      <c r="AP36" s="420"/>
      <c r="AQ36" s="421"/>
      <c r="AR36" s="422"/>
      <c r="AS36" s="422"/>
      <c r="AT36" s="423"/>
      <c r="AU36" s="47"/>
      <c r="AX36" s="98"/>
      <c r="AY36" s="470"/>
      <c r="AZ36" s="471"/>
      <c r="BA36" s="471"/>
      <c r="BB36" s="472"/>
      <c r="BC36" s="410">
        <v>9</v>
      </c>
      <c r="BD36" s="460">
        <f t="shared" si="0"/>
      </c>
      <c r="BE36" s="461"/>
      <c r="BF36" s="461"/>
      <c r="BG36" s="461"/>
      <c r="BH36" s="461"/>
      <c r="BI36" s="461"/>
      <c r="BJ36" s="462"/>
      <c r="BK36" s="463"/>
      <c r="BL36" s="464"/>
      <c r="BM36" s="464"/>
      <c r="BN36" s="464"/>
      <c r="BO36" s="464"/>
      <c r="BP36" s="67"/>
      <c r="BQ36" s="68"/>
      <c r="BR36" s="69"/>
      <c r="BS36" s="68"/>
      <c r="BT36" s="70"/>
      <c r="BU36" s="412"/>
      <c r="BV36" s="413"/>
      <c r="BW36" s="413"/>
      <c r="BX36" s="413"/>
      <c r="BY36" s="413"/>
      <c r="BZ36" s="414"/>
      <c r="CA36" s="668"/>
      <c r="CB36" s="668"/>
      <c r="CC36" s="668"/>
      <c r="CD36" s="668"/>
      <c r="CE36" s="71"/>
      <c r="CF36" s="669"/>
      <c r="CG36" s="669"/>
      <c r="CH36" s="669"/>
      <c r="CI36" s="658">
        <f>IF(BV36="","","第　回請求")</f>
      </c>
      <c r="CJ36" s="659"/>
      <c r="CK36" s="659"/>
      <c r="CL36" s="659"/>
      <c r="CM36" s="660"/>
      <c r="CN36" s="661"/>
      <c r="CO36" s="661"/>
      <c r="CP36" s="662"/>
      <c r="CQ36" s="52"/>
    </row>
    <row r="37" spans="2:95" ht="15">
      <c r="B37" s="12"/>
      <c r="C37" s="445"/>
      <c r="D37" s="446"/>
      <c r="E37" s="446"/>
      <c r="F37" s="447"/>
      <c r="G37" s="411"/>
      <c r="H37" s="453"/>
      <c r="I37" s="454"/>
      <c r="J37" s="454"/>
      <c r="K37" s="454"/>
      <c r="L37" s="454"/>
      <c r="M37" s="454"/>
      <c r="N37" s="476"/>
      <c r="O37" s="453"/>
      <c r="P37" s="454"/>
      <c r="Q37" s="454"/>
      <c r="R37" s="454"/>
      <c r="S37" s="455"/>
      <c r="T37" s="53"/>
      <c r="U37" s="54" t="s">
        <v>32</v>
      </c>
      <c r="V37" s="55"/>
      <c r="W37" s="54" t="s">
        <v>32</v>
      </c>
      <c r="X37" s="56"/>
      <c r="Y37" s="450"/>
      <c r="Z37" s="451"/>
      <c r="AA37" s="451"/>
      <c r="AB37" s="451"/>
      <c r="AC37" s="451"/>
      <c r="AD37" s="452"/>
      <c r="AE37" s="448"/>
      <c r="AF37" s="448"/>
      <c r="AG37" s="448"/>
      <c r="AH37" s="448"/>
      <c r="AI37" s="57"/>
      <c r="AJ37" s="449"/>
      <c r="AK37" s="449"/>
      <c r="AL37" s="449"/>
      <c r="AM37" s="427">
        <f>IF(Y37="","",AE37+AJ37)</f>
      </c>
      <c r="AN37" s="428"/>
      <c r="AO37" s="428"/>
      <c r="AP37" s="428"/>
      <c r="AQ37" s="429">
        <f>IF(Y37="","",Y37-AM37)</f>
      </c>
      <c r="AR37" s="430"/>
      <c r="AS37" s="430"/>
      <c r="AT37" s="431"/>
      <c r="AU37" s="47"/>
      <c r="AX37" s="98"/>
      <c r="AY37" s="432"/>
      <c r="AZ37" s="433"/>
      <c r="BA37" s="433"/>
      <c r="BB37" s="434"/>
      <c r="BC37" s="411"/>
      <c r="BD37" s="438">
        <f t="shared" si="0"/>
      </c>
      <c r="BE37" s="439"/>
      <c r="BF37" s="439"/>
      <c r="BG37" s="439"/>
      <c r="BH37" s="439"/>
      <c r="BI37" s="439"/>
      <c r="BJ37" s="440"/>
      <c r="BK37" s="441">
        <f>IF(O37="","",O37)</f>
      </c>
      <c r="BL37" s="442"/>
      <c r="BM37" s="442"/>
      <c r="BN37" s="442"/>
      <c r="BO37" s="442"/>
      <c r="BP37" s="58">
        <f>IF(T37="","",T37)</f>
      </c>
      <c r="BQ37" s="54" t="s">
        <v>32</v>
      </c>
      <c r="BR37" s="59">
        <f>IF(V37="","",V37)</f>
      </c>
      <c r="BS37" s="54" t="s">
        <v>32</v>
      </c>
      <c r="BT37" s="60">
        <f>IF(X37="","",X37)</f>
      </c>
      <c r="BU37" s="435">
        <f>IF(Y37="","",Y37)</f>
      </c>
      <c r="BV37" s="436"/>
      <c r="BW37" s="436"/>
      <c r="BX37" s="436"/>
      <c r="BY37" s="436"/>
      <c r="BZ37" s="437"/>
      <c r="CA37" s="459">
        <f>IF(AE37="","",AE37)</f>
      </c>
      <c r="CB37" s="459"/>
      <c r="CC37" s="459"/>
      <c r="CD37" s="459"/>
      <c r="CE37" s="61">
        <f>IF(AI37="","",AI37)</f>
      </c>
      <c r="CF37" s="465">
        <f>IF(AJ37="","",AJ37)</f>
      </c>
      <c r="CG37" s="465"/>
      <c r="CH37" s="465"/>
      <c r="CI37" s="466">
        <f>IF(AM37="","",AM37)</f>
      </c>
      <c r="CJ37" s="428"/>
      <c r="CK37" s="428"/>
      <c r="CL37" s="428"/>
      <c r="CM37" s="663">
        <f>IF(AQ37="","",AQ37)</f>
      </c>
      <c r="CN37" s="664"/>
      <c r="CO37" s="664"/>
      <c r="CP37" s="665"/>
      <c r="CQ37" s="52"/>
    </row>
    <row r="38" spans="2:95" ht="15">
      <c r="B38" s="12"/>
      <c r="C38" s="415"/>
      <c r="D38" s="363"/>
      <c r="E38" s="363"/>
      <c r="F38" s="416"/>
      <c r="G38" s="410">
        <v>10</v>
      </c>
      <c r="H38" s="473"/>
      <c r="I38" s="474"/>
      <c r="J38" s="474"/>
      <c r="K38" s="474"/>
      <c r="L38" s="474"/>
      <c r="M38" s="474"/>
      <c r="N38" s="475"/>
      <c r="O38" s="424"/>
      <c r="P38" s="425"/>
      <c r="Q38" s="425"/>
      <c r="R38" s="425"/>
      <c r="S38" s="426"/>
      <c r="T38" s="62"/>
      <c r="U38" s="63"/>
      <c r="V38" s="64"/>
      <c r="W38" s="63"/>
      <c r="X38" s="65"/>
      <c r="Y38" s="467"/>
      <c r="Z38" s="468"/>
      <c r="AA38" s="468"/>
      <c r="AB38" s="468"/>
      <c r="AC38" s="468"/>
      <c r="AD38" s="469"/>
      <c r="AE38" s="443"/>
      <c r="AF38" s="443"/>
      <c r="AG38" s="443"/>
      <c r="AH38" s="443"/>
      <c r="AI38" s="66"/>
      <c r="AJ38" s="444"/>
      <c r="AK38" s="444"/>
      <c r="AL38" s="444"/>
      <c r="AM38" s="419"/>
      <c r="AN38" s="420"/>
      <c r="AO38" s="420"/>
      <c r="AP38" s="420"/>
      <c r="AQ38" s="421"/>
      <c r="AR38" s="422"/>
      <c r="AS38" s="422"/>
      <c r="AT38" s="423"/>
      <c r="AU38" s="47"/>
      <c r="AX38" s="98"/>
      <c r="AY38" s="470"/>
      <c r="AZ38" s="471"/>
      <c r="BA38" s="471"/>
      <c r="BB38" s="472"/>
      <c r="BC38" s="410">
        <v>10</v>
      </c>
      <c r="BD38" s="460">
        <f t="shared" si="0"/>
      </c>
      <c r="BE38" s="461"/>
      <c r="BF38" s="461"/>
      <c r="BG38" s="461"/>
      <c r="BH38" s="461"/>
      <c r="BI38" s="461"/>
      <c r="BJ38" s="462"/>
      <c r="BK38" s="463"/>
      <c r="BL38" s="464"/>
      <c r="BM38" s="464"/>
      <c r="BN38" s="464"/>
      <c r="BO38" s="464"/>
      <c r="BP38" s="67"/>
      <c r="BQ38" s="68"/>
      <c r="BR38" s="69"/>
      <c r="BS38" s="68"/>
      <c r="BT38" s="70"/>
      <c r="BU38" s="412"/>
      <c r="BV38" s="413"/>
      <c r="BW38" s="413"/>
      <c r="BX38" s="413"/>
      <c r="BY38" s="413"/>
      <c r="BZ38" s="414"/>
      <c r="CA38" s="668"/>
      <c r="CB38" s="668"/>
      <c r="CC38" s="668"/>
      <c r="CD38" s="668"/>
      <c r="CE38" s="71"/>
      <c r="CF38" s="669"/>
      <c r="CG38" s="669"/>
      <c r="CH38" s="669"/>
      <c r="CI38" s="658">
        <f>IF(BV38="","","第　回請求")</f>
      </c>
      <c r="CJ38" s="659"/>
      <c r="CK38" s="659"/>
      <c r="CL38" s="659"/>
      <c r="CM38" s="660"/>
      <c r="CN38" s="661"/>
      <c r="CO38" s="661"/>
      <c r="CP38" s="662"/>
      <c r="CQ38" s="52"/>
    </row>
    <row r="39" spans="2:95" ht="15.75" thickBot="1">
      <c r="B39" s="12"/>
      <c r="C39" s="415"/>
      <c r="D39" s="363"/>
      <c r="E39" s="363"/>
      <c r="F39" s="416"/>
      <c r="G39" s="477"/>
      <c r="H39" s="617"/>
      <c r="I39" s="618"/>
      <c r="J39" s="618"/>
      <c r="K39" s="618"/>
      <c r="L39" s="618"/>
      <c r="M39" s="618"/>
      <c r="N39" s="619"/>
      <c r="O39" s="617"/>
      <c r="P39" s="618"/>
      <c r="Q39" s="618"/>
      <c r="R39" s="618"/>
      <c r="S39" s="623"/>
      <c r="T39" s="72"/>
      <c r="U39" s="73" t="s">
        <v>32</v>
      </c>
      <c r="V39" s="74"/>
      <c r="W39" s="73" t="s">
        <v>32</v>
      </c>
      <c r="X39" s="75"/>
      <c r="Y39" s="620"/>
      <c r="Z39" s="621"/>
      <c r="AA39" s="621"/>
      <c r="AB39" s="621"/>
      <c r="AC39" s="621"/>
      <c r="AD39" s="622"/>
      <c r="AE39" s="498"/>
      <c r="AF39" s="498"/>
      <c r="AG39" s="498"/>
      <c r="AH39" s="498"/>
      <c r="AI39" s="76"/>
      <c r="AJ39" s="478"/>
      <c r="AK39" s="478"/>
      <c r="AL39" s="478"/>
      <c r="AM39" s="507">
        <f>IF(Y39="","",AE39+AJ39)</f>
      </c>
      <c r="AN39" s="508"/>
      <c r="AO39" s="508"/>
      <c r="AP39" s="508"/>
      <c r="AQ39" s="509">
        <f>IF(Y39="","",Y39-AM39)</f>
      </c>
      <c r="AR39" s="510"/>
      <c r="AS39" s="510"/>
      <c r="AT39" s="511"/>
      <c r="AU39" s="47"/>
      <c r="AX39" s="98"/>
      <c r="AY39" s="432"/>
      <c r="AZ39" s="433"/>
      <c r="BA39" s="433"/>
      <c r="BB39" s="434"/>
      <c r="BC39" s="477"/>
      <c r="BD39" s="515">
        <f t="shared" si="0"/>
      </c>
      <c r="BE39" s="516"/>
      <c r="BF39" s="516"/>
      <c r="BG39" s="516"/>
      <c r="BH39" s="516"/>
      <c r="BI39" s="516"/>
      <c r="BJ39" s="517"/>
      <c r="BK39" s="518">
        <f>IF(O39="","",O39)</f>
      </c>
      <c r="BL39" s="519"/>
      <c r="BM39" s="519"/>
      <c r="BN39" s="519"/>
      <c r="BO39" s="520"/>
      <c r="BP39" s="276">
        <f>IF(T39="","",T39)</f>
      </c>
      <c r="BQ39" s="139" t="s">
        <v>32</v>
      </c>
      <c r="BR39" s="277">
        <f>IF(V39="","",V39)</f>
      </c>
      <c r="BS39" s="139" t="s">
        <v>32</v>
      </c>
      <c r="BT39" s="278">
        <f>IF(X39="","",X39)</f>
      </c>
      <c r="BU39" s="512">
        <f>IF(Y39="","",Y39)</f>
      </c>
      <c r="BV39" s="513"/>
      <c r="BW39" s="513"/>
      <c r="BX39" s="513"/>
      <c r="BY39" s="513"/>
      <c r="BZ39" s="514"/>
      <c r="CA39" s="670">
        <f>IF(AE39="","",AE39)</f>
      </c>
      <c r="CB39" s="670"/>
      <c r="CC39" s="670"/>
      <c r="CD39" s="670"/>
      <c r="CE39" s="279">
        <f>IF(AI39="","",AI39)</f>
      </c>
      <c r="CF39" s="671">
        <f>IF(AJ39="","",AJ39)</f>
      </c>
      <c r="CG39" s="671"/>
      <c r="CH39" s="671"/>
      <c r="CI39" s="672">
        <f>IF(AM39="","",AM39)</f>
      </c>
      <c r="CJ39" s="673"/>
      <c r="CK39" s="673"/>
      <c r="CL39" s="673"/>
      <c r="CM39" s="674">
        <f>IF(AQ39="","",AQ39)</f>
      </c>
      <c r="CN39" s="675"/>
      <c r="CO39" s="675"/>
      <c r="CP39" s="676"/>
      <c r="CQ39" s="52"/>
    </row>
    <row r="40" spans="2:95" ht="15">
      <c r="B40" s="12"/>
      <c r="C40" s="479"/>
      <c r="D40" s="480"/>
      <c r="E40" s="480"/>
      <c r="F40" s="481"/>
      <c r="G40" s="77"/>
      <c r="H40" s="537"/>
      <c r="I40" s="538"/>
      <c r="J40" s="538"/>
      <c r="K40" s="538"/>
      <c r="L40" s="538"/>
      <c r="M40" s="538"/>
      <c r="N40" s="539"/>
      <c r="O40" s="501"/>
      <c r="P40" s="502"/>
      <c r="Q40" s="502"/>
      <c r="R40" s="502"/>
      <c r="S40" s="503"/>
      <c r="T40" s="482"/>
      <c r="U40" s="483"/>
      <c r="V40" s="483"/>
      <c r="W40" s="483"/>
      <c r="X40" s="484"/>
      <c r="Y40" s="499"/>
      <c r="Z40" s="483"/>
      <c r="AA40" s="483"/>
      <c r="AB40" s="483"/>
      <c r="AC40" s="483"/>
      <c r="AD40" s="484"/>
      <c r="AE40" s="488"/>
      <c r="AF40" s="489"/>
      <c r="AG40" s="489"/>
      <c r="AH40" s="490"/>
      <c r="AI40" s="494"/>
      <c r="AJ40" s="521"/>
      <c r="AK40" s="522"/>
      <c r="AL40" s="523"/>
      <c r="AM40" s="524"/>
      <c r="AN40" s="525"/>
      <c r="AO40" s="525"/>
      <c r="AP40" s="525"/>
      <c r="AQ40" s="528"/>
      <c r="AR40" s="529"/>
      <c r="AS40" s="529"/>
      <c r="AT40" s="530"/>
      <c r="AU40" s="47"/>
      <c r="AX40" s="98"/>
      <c r="AY40" s="470"/>
      <c r="AZ40" s="471"/>
      <c r="BA40" s="471"/>
      <c r="BB40" s="472"/>
      <c r="BC40" s="77"/>
      <c r="BD40" s="537"/>
      <c r="BE40" s="538"/>
      <c r="BF40" s="538"/>
      <c r="BG40" s="538"/>
      <c r="BH40" s="538"/>
      <c r="BI40" s="538"/>
      <c r="BJ40" s="539"/>
      <c r="BK40" s="501"/>
      <c r="BL40" s="502"/>
      <c r="BM40" s="502"/>
      <c r="BN40" s="502"/>
      <c r="BO40" s="503"/>
      <c r="BP40" s="482"/>
      <c r="BQ40" s="483"/>
      <c r="BR40" s="483"/>
      <c r="BS40" s="483"/>
      <c r="BT40" s="484"/>
      <c r="BU40" s="499"/>
      <c r="BV40" s="483"/>
      <c r="BW40" s="483"/>
      <c r="BX40" s="483"/>
      <c r="BY40" s="483"/>
      <c r="BZ40" s="484"/>
      <c r="CA40" s="488"/>
      <c r="CB40" s="489"/>
      <c r="CC40" s="489"/>
      <c r="CD40" s="490"/>
      <c r="CE40" s="494"/>
      <c r="CF40" s="687"/>
      <c r="CG40" s="489"/>
      <c r="CH40" s="688"/>
      <c r="CI40" s="524"/>
      <c r="CJ40" s="525"/>
      <c r="CK40" s="525"/>
      <c r="CL40" s="525"/>
      <c r="CM40" s="528"/>
      <c r="CN40" s="529"/>
      <c r="CO40" s="529"/>
      <c r="CP40" s="530"/>
      <c r="CQ40" s="52"/>
    </row>
    <row r="41" spans="2:95" ht="15.75" thickBot="1">
      <c r="B41" s="12"/>
      <c r="C41" s="496"/>
      <c r="D41" s="364"/>
      <c r="E41" s="364"/>
      <c r="F41" s="497"/>
      <c r="G41" s="78"/>
      <c r="H41" s="614" t="s">
        <v>33</v>
      </c>
      <c r="I41" s="615"/>
      <c r="J41" s="615"/>
      <c r="K41" s="615"/>
      <c r="L41" s="615"/>
      <c r="M41" s="615"/>
      <c r="N41" s="616"/>
      <c r="O41" s="504"/>
      <c r="P41" s="505"/>
      <c r="Q41" s="505"/>
      <c r="R41" s="505"/>
      <c r="S41" s="506"/>
      <c r="T41" s="485"/>
      <c r="U41" s="486"/>
      <c r="V41" s="486"/>
      <c r="W41" s="486"/>
      <c r="X41" s="487"/>
      <c r="Y41" s="500"/>
      <c r="Z41" s="486"/>
      <c r="AA41" s="486"/>
      <c r="AB41" s="486"/>
      <c r="AC41" s="486"/>
      <c r="AD41" s="487"/>
      <c r="AE41" s="491"/>
      <c r="AF41" s="492"/>
      <c r="AG41" s="492"/>
      <c r="AH41" s="493"/>
      <c r="AI41" s="495"/>
      <c r="AJ41" s="534">
        <f>IF(SUM(AJ20:AL39)=0,"",SUM(AJ20:AL39))</f>
      </c>
      <c r="AK41" s="535"/>
      <c r="AL41" s="536"/>
      <c r="AM41" s="526"/>
      <c r="AN41" s="527"/>
      <c r="AO41" s="527"/>
      <c r="AP41" s="527"/>
      <c r="AQ41" s="531"/>
      <c r="AR41" s="532"/>
      <c r="AS41" s="532"/>
      <c r="AT41" s="533"/>
      <c r="AU41" s="79"/>
      <c r="AX41" s="98"/>
      <c r="AY41" s="432"/>
      <c r="AZ41" s="433"/>
      <c r="BA41" s="433"/>
      <c r="BB41" s="434"/>
      <c r="BC41" s="78"/>
      <c r="BD41" s="614" t="s">
        <v>33</v>
      </c>
      <c r="BE41" s="615"/>
      <c r="BF41" s="615"/>
      <c r="BG41" s="615"/>
      <c r="BH41" s="615"/>
      <c r="BI41" s="615"/>
      <c r="BJ41" s="616"/>
      <c r="BK41" s="504"/>
      <c r="BL41" s="505"/>
      <c r="BM41" s="505"/>
      <c r="BN41" s="505"/>
      <c r="BO41" s="506"/>
      <c r="BP41" s="485"/>
      <c r="BQ41" s="486"/>
      <c r="BR41" s="486"/>
      <c r="BS41" s="486"/>
      <c r="BT41" s="487"/>
      <c r="BU41" s="500"/>
      <c r="BV41" s="486"/>
      <c r="BW41" s="486"/>
      <c r="BX41" s="486"/>
      <c r="BY41" s="486"/>
      <c r="BZ41" s="487"/>
      <c r="CA41" s="491"/>
      <c r="CB41" s="492"/>
      <c r="CC41" s="492"/>
      <c r="CD41" s="493"/>
      <c r="CE41" s="495"/>
      <c r="CF41" s="534">
        <f>IF(SUM(CF20:CH39)=0,"",SUM(CF20:CH39))</f>
      </c>
      <c r="CG41" s="535"/>
      <c r="CH41" s="536"/>
      <c r="CI41" s="526"/>
      <c r="CJ41" s="527"/>
      <c r="CK41" s="527"/>
      <c r="CL41" s="527"/>
      <c r="CM41" s="531"/>
      <c r="CN41" s="532"/>
      <c r="CO41" s="532"/>
      <c r="CP41" s="533"/>
      <c r="CQ41" s="80"/>
    </row>
    <row r="42" spans="2:95" ht="14.25" customHeight="1">
      <c r="B42" s="12"/>
      <c r="C42" s="13"/>
      <c r="D42" s="13"/>
      <c r="E42" s="13"/>
      <c r="F42" s="13"/>
      <c r="G42" s="551" t="s">
        <v>34</v>
      </c>
      <c r="H42" s="551"/>
      <c r="I42" s="551"/>
      <c r="J42" s="551" t="s">
        <v>35</v>
      </c>
      <c r="K42" s="551"/>
      <c r="L42" s="551"/>
      <c r="M42" s="551"/>
      <c r="N42" s="551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4"/>
      <c r="AX42" s="98"/>
      <c r="AY42" s="13"/>
      <c r="AZ42" s="13"/>
      <c r="BA42" s="13"/>
      <c r="BB42" s="13"/>
      <c r="BC42" s="98"/>
      <c r="BD42" s="98"/>
      <c r="BE42" s="98"/>
      <c r="BF42" s="98"/>
      <c r="BG42" s="98"/>
      <c r="BH42" s="98"/>
      <c r="BI42" s="98"/>
      <c r="BJ42" s="98"/>
      <c r="BK42" s="98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98"/>
    </row>
    <row r="43" spans="2:96" ht="11.25" customHeight="1" thickBot="1">
      <c r="B43" s="12"/>
      <c r="C43" s="81"/>
      <c r="D43" s="82"/>
      <c r="E43" s="82"/>
      <c r="F43" s="82"/>
      <c r="G43" s="552"/>
      <c r="H43" s="552"/>
      <c r="I43" s="552"/>
      <c r="J43" s="552"/>
      <c r="K43" s="552"/>
      <c r="L43" s="552"/>
      <c r="M43" s="552"/>
      <c r="N43" s="552"/>
      <c r="O43" s="13"/>
      <c r="P43" s="116"/>
      <c r="Q43" s="553" t="s">
        <v>36</v>
      </c>
      <c r="R43" s="553"/>
      <c r="S43" s="553"/>
      <c r="T43" s="553"/>
      <c r="U43" s="553"/>
      <c r="V43" s="553"/>
      <c r="W43" s="553"/>
      <c r="X43" s="553"/>
      <c r="Y43" s="553"/>
      <c r="Z43" s="554"/>
      <c r="AA43" s="554"/>
      <c r="AB43" s="554"/>
      <c r="AC43" s="554"/>
      <c r="AD43" s="120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2"/>
      <c r="AX43" s="98"/>
      <c r="AY43" s="81"/>
      <c r="AZ43" s="82"/>
      <c r="BA43" s="82"/>
      <c r="BB43" s="82"/>
      <c r="BC43" s="13"/>
      <c r="BD43" s="13"/>
      <c r="BE43" s="13"/>
      <c r="BF43" s="13"/>
      <c r="BG43" s="13"/>
      <c r="BH43" s="13"/>
      <c r="BI43" s="13"/>
      <c r="BJ43" s="13"/>
      <c r="BK43" s="13"/>
      <c r="BL43" s="116"/>
      <c r="BM43" s="553" t="s">
        <v>36</v>
      </c>
      <c r="BN43" s="553"/>
      <c r="BO43" s="553"/>
      <c r="BP43" s="553"/>
      <c r="BQ43" s="553"/>
      <c r="BR43" s="553"/>
      <c r="BS43" s="553"/>
      <c r="BT43" s="553"/>
      <c r="BU43" s="553"/>
      <c r="BV43" s="554"/>
      <c r="BW43" s="554"/>
      <c r="BX43" s="554"/>
      <c r="BY43" s="554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8"/>
    </row>
    <row r="44" spans="2:96" ht="21" customHeight="1" thickTop="1">
      <c r="B44" s="12"/>
      <c r="C44" s="540" t="s">
        <v>37</v>
      </c>
      <c r="D44" s="541"/>
      <c r="E44" s="541"/>
      <c r="F44" s="542"/>
      <c r="G44" s="573" t="s">
        <v>125</v>
      </c>
      <c r="H44" s="574"/>
      <c r="I44" s="574"/>
      <c r="J44" s="574" t="s">
        <v>126</v>
      </c>
      <c r="K44" s="574"/>
      <c r="L44" s="574"/>
      <c r="M44" s="574"/>
      <c r="N44" s="575"/>
      <c r="O44" s="13"/>
      <c r="P44" s="117"/>
      <c r="Q44" s="571" t="s">
        <v>57</v>
      </c>
      <c r="R44" s="571"/>
      <c r="S44" s="571" t="s">
        <v>38</v>
      </c>
      <c r="T44" s="571"/>
      <c r="U44" s="571"/>
      <c r="V44" s="571"/>
      <c r="W44" s="571"/>
      <c r="X44" s="571"/>
      <c r="Y44" s="571"/>
      <c r="Z44" s="572"/>
      <c r="AA44" s="562" t="s">
        <v>39</v>
      </c>
      <c r="AB44" s="563"/>
      <c r="AC44" s="563"/>
      <c r="AD44" s="564"/>
      <c r="AE44" s="565" t="s">
        <v>40</v>
      </c>
      <c r="AF44" s="566"/>
      <c r="AG44" s="566"/>
      <c r="AH44" s="566"/>
      <c r="AI44" s="567"/>
      <c r="AJ44" s="555" t="s">
        <v>41</v>
      </c>
      <c r="AK44" s="556"/>
      <c r="AL44" s="568" t="s">
        <v>42</v>
      </c>
      <c r="AM44" s="569"/>
      <c r="AN44" s="569"/>
      <c r="AO44" s="569"/>
      <c r="AP44" s="570"/>
      <c r="AQ44" s="92"/>
      <c r="AR44" s="92"/>
      <c r="AS44" s="92"/>
      <c r="AT44" s="93"/>
      <c r="AU44" s="83"/>
      <c r="AX44" s="98"/>
      <c r="AY44" s="540" t="s">
        <v>37</v>
      </c>
      <c r="AZ44" s="541"/>
      <c r="BA44" s="541"/>
      <c r="BB44" s="542"/>
      <c r="BC44" s="560" t="str">
        <f>IF(G44="","　　　　銀行",G44)</f>
        <v>銀行</v>
      </c>
      <c r="BD44" s="561"/>
      <c r="BE44" s="561"/>
      <c r="BF44" s="561" t="str">
        <f>IF(J44="","支店",J44)</f>
        <v>支店</v>
      </c>
      <c r="BG44" s="561"/>
      <c r="BH44" s="561"/>
      <c r="BI44" s="561"/>
      <c r="BJ44" s="693"/>
      <c r="BK44" s="13"/>
      <c r="BL44" s="131"/>
      <c r="BM44" s="677" t="s">
        <v>57</v>
      </c>
      <c r="BN44" s="677"/>
      <c r="BO44" s="677" t="s">
        <v>38</v>
      </c>
      <c r="BP44" s="677"/>
      <c r="BQ44" s="677"/>
      <c r="BR44" s="677"/>
      <c r="BS44" s="677"/>
      <c r="BT44" s="677"/>
      <c r="BU44" s="677"/>
      <c r="BV44" s="697"/>
      <c r="BW44" s="678" t="s">
        <v>39</v>
      </c>
      <c r="BX44" s="679"/>
      <c r="BY44" s="679"/>
      <c r="BZ44" s="680"/>
      <c r="CA44" s="681" t="s">
        <v>40</v>
      </c>
      <c r="CB44" s="682"/>
      <c r="CC44" s="682"/>
      <c r="CD44" s="682"/>
      <c r="CE44" s="683"/>
      <c r="CF44" s="546" t="s">
        <v>41</v>
      </c>
      <c r="CG44" s="547"/>
      <c r="CH44" s="684" t="s">
        <v>42</v>
      </c>
      <c r="CI44" s="685"/>
      <c r="CJ44" s="685"/>
      <c r="CK44" s="685"/>
      <c r="CL44" s="686"/>
      <c r="CM44" s="94"/>
      <c r="CN44" s="94"/>
      <c r="CO44" s="94"/>
      <c r="CP44" s="95"/>
      <c r="CQ44" s="33"/>
      <c r="CR44" s="8"/>
    </row>
    <row r="45" spans="2:96" ht="21" customHeight="1" thickBot="1">
      <c r="B45" s="12"/>
      <c r="C45" s="557" t="s">
        <v>43</v>
      </c>
      <c r="D45" s="558"/>
      <c r="E45" s="558"/>
      <c r="F45" s="559"/>
      <c r="G45" s="585"/>
      <c r="H45" s="586"/>
      <c r="I45" s="96" t="s">
        <v>45</v>
      </c>
      <c r="J45" s="586"/>
      <c r="K45" s="586"/>
      <c r="L45" s="586"/>
      <c r="M45" s="586"/>
      <c r="N45" s="588"/>
      <c r="O45" s="13"/>
      <c r="P45" s="117"/>
      <c r="Q45" s="584"/>
      <c r="R45" s="584"/>
      <c r="S45" s="604" t="s">
        <v>42</v>
      </c>
      <c r="T45" s="604"/>
      <c r="U45" s="604"/>
      <c r="V45" s="604"/>
      <c r="W45" s="604"/>
      <c r="X45" s="604"/>
      <c r="Y45" s="604"/>
      <c r="Z45" s="605"/>
      <c r="AA45" s="578" t="s">
        <v>63</v>
      </c>
      <c r="AB45" s="579"/>
      <c r="AC45" s="579"/>
      <c r="AD45" s="580"/>
      <c r="AE45" s="548" t="s">
        <v>40</v>
      </c>
      <c r="AF45" s="549"/>
      <c r="AG45" s="549"/>
      <c r="AH45" s="549"/>
      <c r="AI45" s="550"/>
      <c r="AJ45" s="555" t="s">
        <v>46</v>
      </c>
      <c r="AK45" s="556"/>
      <c r="AL45" s="568" t="s">
        <v>42</v>
      </c>
      <c r="AM45" s="569"/>
      <c r="AN45" s="569"/>
      <c r="AO45" s="569"/>
      <c r="AP45" s="570"/>
      <c r="AQ45" s="92"/>
      <c r="AR45" s="92"/>
      <c r="AS45" s="92"/>
      <c r="AT45" s="93"/>
      <c r="AU45" s="83"/>
      <c r="AX45" s="98"/>
      <c r="AY45" s="557" t="s">
        <v>43</v>
      </c>
      <c r="AZ45" s="558"/>
      <c r="BA45" s="558"/>
      <c r="BB45" s="559"/>
      <c r="BC45" s="611" t="str">
        <f>IF(G45="","当座・普通",G45)</f>
        <v>当座・普通</v>
      </c>
      <c r="BD45" s="599"/>
      <c r="BE45" s="96" t="s">
        <v>45</v>
      </c>
      <c r="BF45" s="599">
        <f>IF(J45="","",J45)</f>
      </c>
      <c r="BG45" s="599"/>
      <c r="BH45" s="599"/>
      <c r="BI45" s="599"/>
      <c r="BJ45" s="600"/>
      <c r="BK45" s="13"/>
      <c r="BL45" s="131"/>
      <c r="BM45" s="694"/>
      <c r="BN45" s="694"/>
      <c r="BO45" s="695" t="s">
        <v>42</v>
      </c>
      <c r="BP45" s="695"/>
      <c r="BQ45" s="695"/>
      <c r="BR45" s="695"/>
      <c r="BS45" s="695"/>
      <c r="BT45" s="695"/>
      <c r="BU45" s="695"/>
      <c r="BV45" s="696"/>
      <c r="BW45" s="543" t="s">
        <v>63</v>
      </c>
      <c r="BX45" s="544"/>
      <c r="BY45" s="544"/>
      <c r="BZ45" s="545"/>
      <c r="CA45" s="601" t="s">
        <v>40</v>
      </c>
      <c r="CB45" s="602"/>
      <c r="CC45" s="602"/>
      <c r="CD45" s="602"/>
      <c r="CE45" s="603"/>
      <c r="CF45" s="546" t="s">
        <v>46</v>
      </c>
      <c r="CG45" s="547"/>
      <c r="CH45" s="684" t="s">
        <v>42</v>
      </c>
      <c r="CI45" s="685"/>
      <c r="CJ45" s="685"/>
      <c r="CK45" s="685"/>
      <c r="CL45" s="686"/>
      <c r="CM45" s="94"/>
      <c r="CN45" s="94"/>
      <c r="CO45" s="94"/>
      <c r="CP45" s="95"/>
      <c r="CQ45" s="33"/>
      <c r="CR45" s="8"/>
    </row>
    <row r="46" spans="2:96" ht="21" customHeight="1" thickTop="1">
      <c r="B46" s="12"/>
      <c r="C46" s="595" t="s">
        <v>150</v>
      </c>
      <c r="D46" s="596"/>
      <c r="E46" s="596"/>
      <c r="F46" s="596"/>
      <c r="G46" s="589">
        <f>IF(AJ12="","",AJ12)</f>
      </c>
      <c r="H46" s="590"/>
      <c r="I46" s="590"/>
      <c r="J46" s="590"/>
      <c r="K46" s="590"/>
      <c r="L46" s="590"/>
      <c r="M46" s="590"/>
      <c r="N46" s="591"/>
      <c r="O46" s="13"/>
      <c r="P46" s="118"/>
      <c r="Q46" s="584"/>
      <c r="R46" s="584"/>
      <c r="S46" s="604"/>
      <c r="T46" s="604"/>
      <c r="U46" s="604"/>
      <c r="V46" s="604"/>
      <c r="W46" s="604"/>
      <c r="X46" s="604"/>
      <c r="Y46" s="604"/>
      <c r="Z46" s="605"/>
      <c r="AA46" s="562" t="s">
        <v>48</v>
      </c>
      <c r="AB46" s="563"/>
      <c r="AC46" s="563"/>
      <c r="AD46" s="564"/>
      <c r="AE46" s="565" t="s">
        <v>40</v>
      </c>
      <c r="AF46" s="566"/>
      <c r="AG46" s="566"/>
      <c r="AH46" s="566"/>
      <c r="AI46" s="567"/>
      <c r="AJ46" s="555" t="s">
        <v>49</v>
      </c>
      <c r="AK46" s="556"/>
      <c r="AL46" s="568" t="s">
        <v>42</v>
      </c>
      <c r="AM46" s="569"/>
      <c r="AN46" s="569"/>
      <c r="AO46" s="569"/>
      <c r="AP46" s="570"/>
      <c r="AQ46" s="92"/>
      <c r="AR46" s="92"/>
      <c r="AS46" s="92"/>
      <c r="AT46" s="93"/>
      <c r="AU46" s="83"/>
      <c r="AX46" s="98"/>
      <c r="AY46" s="595" t="s">
        <v>150</v>
      </c>
      <c r="AZ46" s="596"/>
      <c r="BA46" s="596"/>
      <c r="BB46" s="596"/>
      <c r="BC46" s="463">
        <f>IF(G46="","",G46)</f>
      </c>
      <c r="BD46" s="464"/>
      <c r="BE46" s="464"/>
      <c r="BF46" s="464"/>
      <c r="BG46" s="464"/>
      <c r="BH46" s="464"/>
      <c r="BI46" s="464"/>
      <c r="BJ46" s="689"/>
      <c r="BK46" s="13"/>
      <c r="BL46" s="118"/>
      <c r="BM46" s="694"/>
      <c r="BN46" s="694"/>
      <c r="BO46" s="695"/>
      <c r="BP46" s="695"/>
      <c r="BQ46" s="695"/>
      <c r="BR46" s="695"/>
      <c r="BS46" s="695"/>
      <c r="BT46" s="695"/>
      <c r="BU46" s="695"/>
      <c r="BV46" s="696"/>
      <c r="BW46" s="678" t="s">
        <v>48</v>
      </c>
      <c r="BX46" s="679"/>
      <c r="BY46" s="679"/>
      <c r="BZ46" s="680"/>
      <c r="CA46" s="681" t="s">
        <v>40</v>
      </c>
      <c r="CB46" s="682"/>
      <c r="CC46" s="682"/>
      <c r="CD46" s="682"/>
      <c r="CE46" s="683"/>
      <c r="CF46" s="546" t="s">
        <v>49</v>
      </c>
      <c r="CG46" s="547"/>
      <c r="CH46" s="684" t="s">
        <v>42</v>
      </c>
      <c r="CI46" s="685"/>
      <c r="CJ46" s="685"/>
      <c r="CK46" s="685"/>
      <c r="CL46" s="686"/>
      <c r="CM46" s="94"/>
      <c r="CN46" s="94"/>
      <c r="CO46" s="94"/>
      <c r="CP46" s="95"/>
      <c r="CQ46" s="33"/>
      <c r="CR46" s="8"/>
    </row>
    <row r="47" spans="2:96" ht="21" customHeight="1" thickBot="1">
      <c r="B47" s="12"/>
      <c r="C47" s="597"/>
      <c r="D47" s="598"/>
      <c r="E47" s="598"/>
      <c r="F47" s="598"/>
      <c r="G47" s="592">
        <f>IF(AJ13="","",AJ13)</f>
      </c>
      <c r="H47" s="593"/>
      <c r="I47" s="593"/>
      <c r="J47" s="593"/>
      <c r="K47" s="593"/>
      <c r="L47" s="593"/>
      <c r="M47" s="593"/>
      <c r="N47" s="594"/>
      <c r="O47" s="115"/>
      <c r="P47" s="117"/>
      <c r="Q47" s="576" t="s">
        <v>50</v>
      </c>
      <c r="R47" s="577"/>
      <c r="S47" s="581"/>
      <c r="T47" s="582"/>
      <c r="U47" s="582"/>
      <c r="V47" s="582"/>
      <c r="W47" s="582"/>
      <c r="X47" s="582"/>
      <c r="Y47" s="582"/>
      <c r="Z47" s="583"/>
      <c r="AA47" s="578" t="s">
        <v>51</v>
      </c>
      <c r="AB47" s="579"/>
      <c r="AC47" s="579"/>
      <c r="AD47" s="580"/>
      <c r="AE47" s="548" t="s">
        <v>40</v>
      </c>
      <c r="AF47" s="549"/>
      <c r="AG47" s="549"/>
      <c r="AH47" s="549"/>
      <c r="AI47" s="550"/>
      <c r="AJ47" s="555" t="s">
        <v>52</v>
      </c>
      <c r="AK47" s="556"/>
      <c r="AL47" s="568" t="s">
        <v>42</v>
      </c>
      <c r="AM47" s="569"/>
      <c r="AN47" s="569"/>
      <c r="AO47" s="569"/>
      <c r="AP47" s="570"/>
      <c r="AQ47" s="92"/>
      <c r="AR47" s="92"/>
      <c r="AS47" s="92"/>
      <c r="AT47" s="93"/>
      <c r="AU47" s="83"/>
      <c r="AX47" s="98"/>
      <c r="AY47" s="597"/>
      <c r="AZ47" s="598"/>
      <c r="BA47" s="598"/>
      <c r="BB47" s="598"/>
      <c r="BC47" s="690">
        <f>IF(G47="","",G47)</f>
      </c>
      <c r="BD47" s="691"/>
      <c r="BE47" s="691"/>
      <c r="BF47" s="691"/>
      <c r="BG47" s="691"/>
      <c r="BH47" s="691"/>
      <c r="BI47" s="691"/>
      <c r="BJ47" s="692"/>
      <c r="BK47" s="132"/>
      <c r="BL47" s="131"/>
      <c r="BM47" s="606" t="s">
        <v>50</v>
      </c>
      <c r="BN47" s="607"/>
      <c r="BO47" s="608"/>
      <c r="BP47" s="609"/>
      <c r="BQ47" s="609"/>
      <c r="BR47" s="609"/>
      <c r="BS47" s="609"/>
      <c r="BT47" s="609"/>
      <c r="BU47" s="609"/>
      <c r="BV47" s="610"/>
      <c r="BW47" s="543" t="s">
        <v>51</v>
      </c>
      <c r="BX47" s="544"/>
      <c r="BY47" s="544"/>
      <c r="BZ47" s="545"/>
      <c r="CA47" s="601" t="s">
        <v>40</v>
      </c>
      <c r="CB47" s="602"/>
      <c r="CC47" s="602"/>
      <c r="CD47" s="602"/>
      <c r="CE47" s="603"/>
      <c r="CF47" s="546" t="s">
        <v>52</v>
      </c>
      <c r="CG47" s="547"/>
      <c r="CH47" s="684" t="s">
        <v>42</v>
      </c>
      <c r="CI47" s="685"/>
      <c r="CJ47" s="685"/>
      <c r="CK47" s="685"/>
      <c r="CL47" s="686"/>
      <c r="CM47" s="94"/>
      <c r="CN47" s="94"/>
      <c r="CO47" s="94"/>
      <c r="CP47" s="95"/>
      <c r="CQ47" s="33"/>
      <c r="CR47" s="8"/>
    </row>
    <row r="48" spans="2:96" ht="3.75" customHeight="1">
      <c r="B48" s="84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19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14"/>
      <c r="AX48" s="85"/>
      <c r="AY48" s="101"/>
      <c r="AZ48" s="101"/>
      <c r="BA48" s="101"/>
      <c r="BB48" s="101"/>
      <c r="BC48" s="133"/>
      <c r="BD48" s="133"/>
      <c r="BE48" s="133"/>
      <c r="BF48" s="133"/>
      <c r="BG48" s="133"/>
      <c r="BH48" s="133"/>
      <c r="BI48" s="133"/>
      <c r="BJ48" s="133"/>
      <c r="BK48" s="133"/>
      <c r="BL48" s="134"/>
      <c r="BM48" s="133"/>
      <c r="BN48" s="133"/>
      <c r="BO48" s="133"/>
      <c r="BP48" s="133"/>
      <c r="BQ48" s="133"/>
      <c r="BR48" s="133"/>
      <c r="BS48" s="133"/>
      <c r="BT48" s="133"/>
      <c r="BU48" s="133"/>
      <c r="BV48" s="133"/>
      <c r="BW48" s="133"/>
      <c r="BX48" s="133"/>
      <c r="BY48" s="133"/>
      <c r="BZ48" s="133"/>
      <c r="CA48" s="133"/>
      <c r="CB48" s="133"/>
      <c r="CC48" s="133"/>
      <c r="CD48" s="133"/>
      <c r="CE48" s="133"/>
      <c r="CF48" s="133"/>
      <c r="CG48" s="133"/>
      <c r="CH48" s="133"/>
      <c r="CI48" s="133"/>
      <c r="CJ48" s="133"/>
      <c r="CK48" s="133"/>
      <c r="CL48" s="133"/>
      <c r="CM48" s="133"/>
      <c r="CN48" s="133"/>
      <c r="CO48" s="133"/>
      <c r="CP48" s="133"/>
      <c r="CQ48" s="133"/>
      <c r="CR48" s="8"/>
    </row>
    <row r="49" spans="2:96" ht="9.75" customHeight="1">
      <c r="B49" s="86"/>
      <c r="C49" s="110" t="s">
        <v>53</v>
      </c>
      <c r="D49" s="110"/>
      <c r="E49" s="110"/>
      <c r="F49" s="110"/>
      <c r="G49" s="110"/>
      <c r="H49" s="110"/>
      <c r="I49" s="110"/>
      <c r="J49" s="110"/>
      <c r="K49" s="110"/>
      <c r="L49" s="110"/>
      <c r="M49" s="587" t="s">
        <v>151</v>
      </c>
      <c r="N49" s="587"/>
      <c r="O49" s="587"/>
      <c r="P49" s="587"/>
      <c r="Q49" s="587"/>
      <c r="R49" s="587"/>
      <c r="S49" s="587"/>
      <c r="T49" s="587"/>
      <c r="U49" s="587"/>
      <c r="V49" s="587"/>
      <c r="W49" s="587"/>
      <c r="X49" s="587"/>
      <c r="Y49" s="587"/>
      <c r="Z49" s="587"/>
      <c r="AA49" s="587"/>
      <c r="AB49" s="587"/>
      <c r="AC49" s="587"/>
      <c r="AD49" s="587"/>
      <c r="AE49" s="587"/>
      <c r="AF49" s="587"/>
      <c r="AG49" s="587"/>
      <c r="AH49" s="587"/>
      <c r="AI49" s="587"/>
      <c r="AJ49" s="587"/>
      <c r="AK49" s="111"/>
      <c r="AL49" s="110"/>
      <c r="AM49" s="87"/>
      <c r="AN49" s="87"/>
      <c r="AO49" s="87"/>
      <c r="AP49" s="112"/>
      <c r="AQ49" s="112"/>
      <c r="AR49" s="112"/>
      <c r="AS49" s="112"/>
      <c r="AT49" s="112" t="s">
        <v>152</v>
      </c>
      <c r="AU49" s="113"/>
      <c r="AX49" s="88"/>
      <c r="AY49" s="110" t="s">
        <v>53</v>
      </c>
      <c r="AZ49" s="110"/>
      <c r="BA49" s="110"/>
      <c r="BB49" s="110"/>
      <c r="BC49" s="135"/>
      <c r="BD49" s="135"/>
      <c r="BE49" s="135"/>
      <c r="BF49" s="135"/>
      <c r="BG49" s="135"/>
      <c r="BH49" s="135"/>
      <c r="BI49" s="587" t="s">
        <v>151</v>
      </c>
      <c r="BJ49" s="587"/>
      <c r="BK49" s="587"/>
      <c r="BL49" s="587"/>
      <c r="BM49" s="587"/>
      <c r="BN49" s="587"/>
      <c r="BO49" s="587"/>
      <c r="BP49" s="587"/>
      <c r="BQ49" s="587"/>
      <c r="BR49" s="587"/>
      <c r="BS49" s="587"/>
      <c r="BT49" s="587"/>
      <c r="BU49" s="587"/>
      <c r="BV49" s="587"/>
      <c r="BW49" s="587"/>
      <c r="BX49" s="587"/>
      <c r="BY49" s="587"/>
      <c r="BZ49" s="587"/>
      <c r="CA49" s="587"/>
      <c r="CB49" s="587"/>
      <c r="CC49" s="587"/>
      <c r="CD49" s="587"/>
      <c r="CE49" s="587"/>
      <c r="CF49" s="587"/>
      <c r="CG49" s="136"/>
      <c r="CH49" s="135"/>
      <c r="CI49" s="137"/>
      <c r="CJ49" s="137"/>
      <c r="CK49" s="137"/>
      <c r="CL49" s="138"/>
      <c r="CM49" s="138"/>
      <c r="CN49" s="138"/>
      <c r="CO49" s="138"/>
      <c r="CP49" s="112" t="s">
        <v>152</v>
      </c>
      <c r="CQ49" s="138"/>
      <c r="CR49" s="8"/>
    </row>
    <row r="50" spans="2:96" ht="7.5" customHeight="1" thickBot="1">
      <c r="B50" s="89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1"/>
      <c r="AX50" s="98"/>
      <c r="AY50" s="98"/>
      <c r="AZ50" s="98"/>
      <c r="BA50" s="98"/>
      <c r="BB50" s="98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8"/>
    </row>
  </sheetData>
  <sheetProtection sheet="1" objects="1" scenarios="1" formatCells="0" selectLockedCells="1"/>
  <mergeCells count="526">
    <mergeCell ref="BD26:BJ26"/>
    <mergeCell ref="BC30:BC31"/>
    <mergeCell ref="BU30:BZ30"/>
    <mergeCell ref="BC24:BC25"/>
    <mergeCell ref="BU24:BZ24"/>
    <mergeCell ref="BU31:BZ31"/>
    <mergeCell ref="BC28:BC29"/>
    <mergeCell ref="BU28:BZ28"/>
    <mergeCell ref="BU29:BZ29"/>
    <mergeCell ref="BC26:BC27"/>
    <mergeCell ref="BU26:BZ26"/>
    <mergeCell ref="CF34:CH34"/>
    <mergeCell ref="BO44:BV44"/>
    <mergeCell ref="CF26:CH26"/>
    <mergeCell ref="AY24:BB24"/>
    <mergeCell ref="AY25:BB25"/>
    <mergeCell ref="BU35:BZ35"/>
    <mergeCell ref="BC32:BC33"/>
    <mergeCell ref="BU32:BZ32"/>
    <mergeCell ref="BU33:BZ33"/>
    <mergeCell ref="CA30:CD30"/>
    <mergeCell ref="BF44:BJ44"/>
    <mergeCell ref="CA47:CE47"/>
    <mergeCell ref="CH47:CL47"/>
    <mergeCell ref="BM45:BN46"/>
    <mergeCell ref="BO45:BV46"/>
    <mergeCell ref="CF38:CH38"/>
    <mergeCell ref="CH45:CL45"/>
    <mergeCell ref="BD37:BJ37"/>
    <mergeCell ref="BK37:BO37"/>
    <mergeCell ref="AY46:BB47"/>
    <mergeCell ref="BC46:BJ46"/>
    <mergeCell ref="BW46:BZ46"/>
    <mergeCell ref="CA46:CE46"/>
    <mergeCell ref="CH46:CL46"/>
    <mergeCell ref="BC47:BJ47"/>
    <mergeCell ref="CF46:CG46"/>
    <mergeCell ref="CF47:CG47"/>
    <mergeCell ref="BW44:BZ44"/>
    <mergeCell ref="CA44:CE44"/>
    <mergeCell ref="CH44:CL44"/>
    <mergeCell ref="CF44:CG44"/>
    <mergeCell ref="CA40:CD41"/>
    <mergeCell ref="CE40:CE41"/>
    <mergeCell ref="CF40:CH40"/>
    <mergeCell ref="CI40:CL41"/>
    <mergeCell ref="BU40:BZ41"/>
    <mergeCell ref="CI36:CL36"/>
    <mergeCell ref="CM36:CP36"/>
    <mergeCell ref="BM44:BN44"/>
    <mergeCell ref="CA38:CD38"/>
    <mergeCell ref="BC36:BC37"/>
    <mergeCell ref="BU36:BZ36"/>
    <mergeCell ref="CM40:CP41"/>
    <mergeCell ref="BD41:BJ41"/>
    <mergeCell ref="BK41:BO41"/>
    <mergeCell ref="CF41:CH41"/>
    <mergeCell ref="CA39:CD39"/>
    <mergeCell ref="CF39:CH39"/>
    <mergeCell ref="CI39:CL39"/>
    <mergeCell ref="CM39:CP39"/>
    <mergeCell ref="CA37:CD37"/>
    <mergeCell ref="CF37:CH37"/>
    <mergeCell ref="CI37:CL37"/>
    <mergeCell ref="CM37:CP37"/>
    <mergeCell ref="AY32:BB32"/>
    <mergeCell ref="BD32:BJ32"/>
    <mergeCell ref="BC34:BC35"/>
    <mergeCell ref="BU34:BZ34"/>
    <mergeCell ref="CI38:CL38"/>
    <mergeCell ref="CM38:CP38"/>
    <mergeCell ref="BD36:BJ36"/>
    <mergeCell ref="BK36:BO36"/>
    <mergeCell ref="CA36:CD36"/>
    <mergeCell ref="CF36:CH36"/>
    <mergeCell ref="AY33:BB33"/>
    <mergeCell ref="BD33:BJ33"/>
    <mergeCell ref="BK33:BO33"/>
    <mergeCell ref="CA33:CD33"/>
    <mergeCell ref="CF33:CH33"/>
    <mergeCell ref="CI33:CL33"/>
    <mergeCell ref="CI35:CL35"/>
    <mergeCell ref="CM35:CP35"/>
    <mergeCell ref="BK32:BO32"/>
    <mergeCell ref="CA32:CD32"/>
    <mergeCell ref="CF32:CH32"/>
    <mergeCell ref="CI32:CL32"/>
    <mergeCell ref="CI34:CL34"/>
    <mergeCell ref="CM34:CP34"/>
    <mergeCell ref="CM32:CP32"/>
    <mergeCell ref="CM33:CP33"/>
    <mergeCell ref="BD30:BJ30"/>
    <mergeCell ref="BK30:BO30"/>
    <mergeCell ref="CF30:CH30"/>
    <mergeCell ref="BD35:BJ35"/>
    <mergeCell ref="BK35:BO35"/>
    <mergeCell ref="CA35:CD35"/>
    <mergeCell ref="CF35:CH35"/>
    <mergeCell ref="BD34:BJ34"/>
    <mergeCell ref="BK34:BO34"/>
    <mergeCell ref="CA34:CD34"/>
    <mergeCell ref="AY29:BB29"/>
    <mergeCell ref="BD29:BJ29"/>
    <mergeCell ref="CA29:CD29"/>
    <mergeCell ref="CF29:CH29"/>
    <mergeCell ref="CI29:CL29"/>
    <mergeCell ref="CM29:CP29"/>
    <mergeCell ref="BK29:BO29"/>
    <mergeCell ref="BD28:BJ28"/>
    <mergeCell ref="BK28:BO28"/>
    <mergeCell ref="CA28:CD28"/>
    <mergeCell ref="CF28:CH28"/>
    <mergeCell ref="CI28:CL28"/>
    <mergeCell ref="CM28:CP28"/>
    <mergeCell ref="BK26:BO26"/>
    <mergeCell ref="CA26:CD26"/>
    <mergeCell ref="CI30:CL30"/>
    <mergeCell ref="CM30:CP30"/>
    <mergeCell ref="BD31:BJ31"/>
    <mergeCell ref="BK31:BO31"/>
    <mergeCell ref="CA31:CD31"/>
    <mergeCell ref="CF31:CH31"/>
    <mergeCell ref="CI31:CL31"/>
    <mergeCell ref="CM31:CP31"/>
    <mergeCell ref="CA24:CD24"/>
    <mergeCell ref="CF24:CH24"/>
    <mergeCell ref="CI24:CL24"/>
    <mergeCell ref="CM24:CP24"/>
    <mergeCell ref="BD25:BJ25"/>
    <mergeCell ref="BK25:BO25"/>
    <mergeCell ref="CA25:CD25"/>
    <mergeCell ref="CF25:CH25"/>
    <mergeCell ref="CI25:CL25"/>
    <mergeCell ref="CM25:CP25"/>
    <mergeCell ref="CF21:CH21"/>
    <mergeCell ref="CI26:CL26"/>
    <mergeCell ref="CM26:CP26"/>
    <mergeCell ref="BD27:BJ27"/>
    <mergeCell ref="BK27:BO27"/>
    <mergeCell ref="CA27:CD27"/>
    <mergeCell ref="CF27:CH27"/>
    <mergeCell ref="CI27:CL27"/>
    <mergeCell ref="CM27:CP27"/>
    <mergeCell ref="CM23:CP23"/>
    <mergeCell ref="CI21:CL21"/>
    <mergeCell ref="CM21:CP21"/>
    <mergeCell ref="AY22:BB22"/>
    <mergeCell ref="BD22:BJ22"/>
    <mergeCell ref="BK22:BO22"/>
    <mergeCell ref="CA22:CD22"/>
    <mergeCell ref="CF22:CH22"/>
    <mergeCell ref="CI22:CL22"/>
    <mergeCell ref="CM22:CP22"/>
    <mergeCell ref="CA21:CD21"/>
    <mergeCell ref="BD20:BJ20"/>
    <mergeCell ref="BK20:BO20"/>
    <mergeCell ref="CA20:CD20"/>
    <mergeCell ref="CF20:CH20"/>
    <mergeCell ref="CI20:CL20"/>
    <mergeCell ref="CM20:CP20"/>
    <mergeCell ref="CI18:CP18"/>
    <mergeCell ref="BP19:BT19"/>
    <mergeCell ref="BU19:BZ19"/>
    <mergeCell ref="CA19:CD19"/>
    <mergeCell ref="CI19:CL19"/>
    <mergeCell ref="CM19:CP19"/>
    <mergeCell ref="CF18:CH19"/>
    <mergeCell ref="CF12:CM12"/>
    <mergeCell ref="CF13:CM13"/>
    <mergeCell ref="CD15:CE15"/>
    <mergeCell ref="CF15:CI15"/>
    <mergeCell ref="CL15:CN15"/>
    <mergeCell ref="BS14:BV15"/>
    <mergeCell ref="BW14:BZ15"/>
    <mergeCell ref="H21:N21"/>
    <mergeCell ref="H22:N22"/>
    <mergeCell ref="H23:N23"/>
    <mergeCell ref="H24:N24"/>
    <mergeCell ref="H25:N25"/>
    <mergeCell ref="CF10:CM10"/>
    <mergeCell ref="BA11:BC15"/>
    <mergeCell ref="BD11:BD15"/>
    <mergeCell ref="BE11:BF15"/>
    <mergeCell ref="BG11:BI15"/>
    <mergeCell ref="H30:N30"/>
    <mergeCell ref="H31:N31"/>
    <mergeCell ref="H32:N32"/>
    <mergeCell ref="H33:N33"/>
    <mergeCell ref="H34:N34"/>
    <mergeCell ref="H35:N35"/>
    <mergeCell ref="Y32:AD32"/>
    <mergeCell ref="Y33:AD33"/>
    <mergeCell ref="Y34:AD34"/>
    <mergeCell ref="E11:G15"/>
    <mergeCell ref="AL45:AP45"/>
    <mergeCell ref="AL46:AP46"/>
    <mergeCell ref="AJ15:AM15"/>
    <mergeCell ref="H11:H15"/>
    <mergeCell ref="I11:J15"/>
    <mergeCell ref="K11:M15"/>
    <mergeCell ref="O34:S34"/>
    <mergeCell ref="O35:S35"/>
    <mergeCell ref="O36:S36"/>
    <mergeCell ref="O37:S37"/>
    <mergeCell ref="O38:S38"/>
    <mergeCell ref="O39:S39"/>
    <mergeCell ref="H41:N41"/>
    <mergeCell ref="H40:N40"/>
    <mergeCell ref="H39:N39"/>
    <mergeCell ref="Y35:AD35"/>
    <mergeCell ref="Y36:AD36"/>
    <mergeCell ref="Y37:AD37"/>
    <mergeCell ref="Y38:AD38"/>
    <mergeCell ref="Y39:AD39"/>
    <mergeCell ref="H36:N36"/>
    <mergeCell ref="H37:N37"/>
    <mergeCell ref="O31:S31"/>
    <mergeCell ref="Y21:AD21"/>
    <mergeCell ref="Y20:AD20"/>
    <mergeCell ref="Y22:AD22"/>
    <mergeCell ref="H20:N20"/>
    <mergeCell ref="E10:G10"/>
    <mergeCell ref="I10:J10"/>
    <mergeCell ref="Y25:AD25"/>
    <mergeCell ref="H26:N26"/>
    <mergeCell ref="H27:N27"/>
    <mergeCell ref="O23:S23"/>
    <mergeCell ref="O24:S24"/>
    <mergeCell ref="O25:S25"/>
    <mergeCell ref="O26:S26"/>
    <mergeCell ref="O27:S27"/>
    <mergeCell ref="O28:S28"/>
    <mergeCell ref="BF45:BJ45"/>
    <mergeCell ref="CA45:CE45"/>
    <mergeCell ref="BI49:CF49"/>
    <mergeCell ref="S45:Z46"/>
    <mergeCell ref="AL47:AP47"/>
    <mergeCell ref="BM47:BN47"/>
    <mergeCell ref="BO47:BV47"/>
    <mergeCell ref="BW47:BZ47"/>
    <mergeCell ref="BC45:BD45"/>
    <mergeCell ref="AE46:AI46"/>
    <mergeCell ref="C45:F45"/>
    <mergeCell ref="AA45:AD45"/>
    <mergeCell ref="M49:AJ49"/>
    <mergeCell ref="AJ46:AK46"/>
    <mergeCell ref="AJ47:AK47"/>
    <mergeCell ref="J45:N45"/>
    <mergeCell ref="G46:N46"/>
    <mergeCell ref="G47:N47"/>
    <mergeCell ref="C46:F47"/>
    <mergeCell ref="AA46:AD46"/>
    <mergeCell ref="Q47:R47"/>
    <mergeCell ref="AA47:AD47"/>
    <mergeCell ref="AE47:AI47"/>
    <mergeCell ref="S47:Z47"/>
    <mergeCell ref="Q45:R46"/>
    <mergeCell ref="G45:H45"/>
    <mergeCell ref="C44:F44"/>
    <mergeCell ref="AA44:AD44"/>
    <mergeCell ref="AE44:AI44"/>
    <mergeCell ref="AJ44:AK44"/>
    <mergeCell ref="AL44:AP44"/>
    <mergeCell ref="G42:I43"/>
    <mergeCell ref="S44:Z44"/>
    <mergeCell ref="Q44:R44"/>
    <mergeCell ref="G44:I44"/>
    <mergeCell ref="J44:N44"/>
    <mergeCell ref="AY44:BB44"/>
    <mergeCell ref="BW45:BZ45"/>
    <mergeCell ref="CF45:CG45"/>
    <mergeCell ref="AE45:AI45"/>
    <mergeCell ref="J42:N43"/>
    <mergeCell ref="Q43:AC43"/>
    <mergeCell ref="AJ45:AK45"/>
    <mergeCell ref="AY45:BB45"/>
    <mergeCell ref="BM43:BY43"/>
    <mergeCell ref="BC44:BE44"/>
    <mergeCell ref="AJ40:AL40"/>
    <mergeCell ref="AM40:AP41"/>
    <mergeCell ref="AQ40:AT41"/>
    <mergeCell ref="AY40:BB40"/>
    <mergeCell ref="BP40:BT41"/>
    <mergeCell ref="AJ41:AL41"/>
    <mergeCell ref="AY41:BB41"/>
    <mergeCell ref="BD40:BJ40"/>
    <mergeCell ref="BK40:BO40"/>
    <mergeCell ref="BU38:BZ38"/>
    <mergeCell ref="AM39:AP39"/>
    <mergeCell ref="AQ39:AT39"/>
    <mergeCell ref="AY39:BB39"/>
    <mergeCell ref="BU39:BZ39"/>
    <mergeCell ref="BD38:BJ38"/>
    <mergeCell ref="BK38:BO38"/>
    <mergeCell ref="BD39:BJ39"/>
    <mergeCell ref="BK39:BO39"/>
    <mergeCell ref="C40:F40"/>
    <mergeCell ref="T40:X41"/>
    <mergeCell ref="AE40:AH41"/>
    <mergeCell ref="AI40:AI41"/>
    <mergeCell ref="C41:F41"/>
    <mergeCell ref="C39:F39"/>
    <mergeCell ref="AE39:AH39"/>
    <mergeCell ref="Y40:AD41"/>
    <mergeCell ref="O40:S40"/>
    <mergeCell ref="O41:S41"/>
    <mergeCell ref="C37:F37"/>
    <mergeCell ref="AE37:AH37"/>
    <mergeCell ref="AJ37:AL37"/>
    <mergeCell ref="AM36:AP36"/>
    <mergeCell ref="AQ36:AT36"/>
    <mergeCell ref="H38:N38"/>
    <mergeCell ref="C38:F38"/>
    <mergeCell ref="G38:G39"/>
    <mergeCell ref="AJ39:AL39"/>
    <mergeCell ref="AE38:AH38"/>
    <mergeCell ref="AJ38:AL38"/>
    <mergeCell ref="BU37:BZ37"/>
    <mergeCell ref="G36:G37"/>
    <mergeCell ref="AE36:AH36"/>
    <mergeCell ref="AJ36:AL36"/>
    <mergeCell ref="AM38:AP38"/>
    <mergeCell ref="AQ38:AT38"/>
    <mergeCell ref="AY38:BB38"/>
    <mergeCell ref="AY36:BB36"/>
    <mergeCell ref="BC38:BC39"/>
    <mergeCell ref="AY34:BB34"/>
    <mergeCell ref="AM37:AP37"/>
    <mergeCell ref="AQ37:AT37"/>
    <mergeCell ref="AY37:BB37"/>
    <mergeCell ref="C36:F36"/>
    <mergeCell ref="AM35:AP35"/>
    <mergeCell ref="AQ35:AT35"/>
    <mergeCell ref="AY35:BB35"/>
    <mergeCell ref="C34:F34"/>
    <mergeCell ref="G34:G35"/>
    <mergeCell ref="AQ32:AT32"/>
    <mergeCell ref="O32:S32"/>
    <mergeCell ref="O33:S33"/>
    <mergeCell ref="C35:F35"/>
    <mergeCell ref="AE35:AH35"/>
    <mergeCell ref="AJ35:AL35"/>
    <mergeCell ref="AM34:AP34"/>
    <mergeCell ref="AQ34:AT34"/>
    <mergeCell ref="AE34:AH34"/>
    <mergeCell ref="AJ34:AL34"/>
    <mergeCell ref="AM33:AP33"/>
    <mergeCell ref="AQ33:AT33"/>
    <mergeCell ref="C32:F32"/>
    <mergeCell ref="G32:G33"/>
    <mergeCell ref="AE32:AH32"/>
    <mergeCell ref="AJ32:AL32"/>
    <mergeCell ref="C33:F33"/>
    <mergeCell ref="AE33:AH33"/>
    <mergeCell ref="AJ33:AL33"/>
    <mergeCell ref="AM32:AP32"/>
    <mergeCell ref="C30:F30"/>
    <mergeCell ref="G30:G31"/>
    <mergeCell ref="AE30:AH30"/>
    <mergeCell ref="AJ30:AL30"/>
    <mergeCell ref="C31:F31"/>
    <mergeCell ref="AE31:AH31"/>
    <mergeCell ref="AJ31:AL31"/>
    <mergeCell ref="Y30:AD30"/>
    <mergeCell ref="Y31:AD31"/>
    <mergeCell ref="O30:S30"/>
    <mergeCell ref="AQ28:AT28"/>
    <mergeCell ref="Y28:AD28"/>
    <mergeCell ref="Y29:AD29"/>
    <mergeCell ref="AM31:AP31"/>
    <mergeCell ref="AQ31:AT31"/>
    <mergeCell ref="AY31:BB31"/>
    <mergeCell ref="AM30:AP30"/>
    <mergeCell ref="AQ30:AT30"/>
    <mergeCell ref="AY30:BB30"/>
    <mergeCell ref="AY28:BB28"/>
    <mergeCell ref="C28:F28"/>
    <mergeCell ref="G28:G29"/>
    <mergeCell ref="AE28:AH28"/>
    <mergeCell ref="AJ28:AL28"/>
    <mergeCell ref="C29:F29"/>
    <mergeCell ref="AE29:AH29"/>
    <mergeCell ref="AJ29:AL29"/>
    <mergeCell ref="O29:S29"/>
    <mergeCell ref="H28:N28"/>
    <mergeCell ref="H29:N29"/>
    <mergeCell ref="C26:F26"/>
    <mergeCell ref="G26:G27"/>
    <mergeCell ref="AE26:AH26"/>
    <mergeCell ref="AJ26:AL26"/>
    <mergeCell ref="C27:F27"/>
    <mergeCell ref="AE27:AH27"/>
    <mergeCell ref="AJ27:AL27"/>
    <mergeCell ref="Y26:AD26"/>
    <mergeCell ref="Y27:AD27"/>
    <mergeCell ref="AM27:AP27"/>
    <mergeCell ref="AQ27:AT27"/>
    <mergeCell ref="AY27:BB27"/>
    <mergeCell ref="AY26:BB26"/>
    <mergeCell ref="BU27:BZ27"/>
    <mergeCell ref="AM29:AP29"/>
    <mergeCell ref="AQ29:AT29"/>
    <mergeCell ref="AM26:AP26"/>
    <mergeCell ref="AQ26:AT26"/>
    <mergeCell ref="AM28:AP28"/>
    <mergeCell ref="AJ24:AL24"/>
    <mergeCell ref="C25:F25"/>
    <mergeCell ref="AE25:AH25"/>
    <mergeCell ref="AJ25:AL25"/>
    <mergeCell ref="AM24:AP24"/>
    <mergeCell ref="AQ24:AT24"/>
    <mergeCell ref="Y24:AD24"/>
    <mergeCell ref="CF23:CH23"/>
    <mergeCell ref="CI23:CL23"/>
    <mergeCell ref="C23:F23"/>
    <mergeCell ref="AE23:AH23"/>
    <mergeCell ref="AJ23:AL23"/>
    <mergeCell ref="AM25:AP25"/>
    <mergeCell ref="AQ25:AT25"/>
    <mergeCell ref="C24:F24"/>
    <mergeCell ref="G24:G25"/>
    <mergeCell ref="AE24:AH24"/>
    <mergeCell ref="AM22:AP22"/>
    <mergeCell ref="AQ22:AT22"/>
    <mergeCell ref="BU25:BZ25"/>
    <mergeCell ref="BD23:BJ23"/>
    <mergeCell ref="BK23:BO23"/>
    <mergeCell ref="CA23:CD23"/>
    <mergeCell ref="BC22:BC23"/>
    <mergeCell ref="BU22:BZ22"/>
    <mergeCell ref="BD24:BJ24"/>
    <mergeCell ref="BK24:BO24"/>
    <mergeCell ref="C22:F22"/>
    <mergeCell ref="G22:G23"/>
    <mergeCell ref="AE22:AH22"/>
    <mergeCell ref="AJ22:AL22"/>
    <mergeCell ref="C21:F21"/>
    <mergeCell ref="AE21:AH21"/>
    <mergeCell ref="AJ21:AL21"/>
    <mergeCell ref="Y23:AD23"/>
    <mergeCell ref="O21:S21"/>
    <mergeCell ref="O22:S22"/>
    <mergeCell ref="AM23:AP23"/>
    <mergeCell ref="AQ23:AT23"/>
    <mergeCell ref="AY23:BB23"/>
    <mergeCell ref="AY21:BB21"/>
    <mergeCell ref="BU21:BZ21"/>
    <mergeCell ref="BU23:BZ23"/>
    <mergeCell ref="BD21:BJ21"/>
    <mergeCell ref="BK21:BO21"/>
    <mergeCell ref="AM21:AP21"/>
    <mergeCell ref="AQ21:AT21"/>
    <mergeCell ref="AY20:BB20"/>
    <mergeCell ref="BC20:BC21"/>
    <mergeCell ref="BU20:BZ20"/>
    <mergeCell ref="C20:F20"/>
    <mergeCell ref="G20:G21"/>
    <mergeCell ref="AE20:AH20"/>
    <mergeCell ref="AJ20:AL20"/>
    <mergeCell ref="AM20:AP20"/>
    <mergeCell ref="AQ20:AT20"/>
    <mergeCell ref="O20:S20"/>
    <mergeCell ref="C18:F19"/>
    <mergeCell ref="G18:G19"/>
    <mergeCell ref="T18:AI18"/>
    <mergeCell ref="AJ18:AL19"/>
    <mergeCell ref="O18:S19"/>
    <mergeCell ref="H18:N19"/>
    <mergeCell ref="T19:X19"/>
    <mergeCell ref="AE19:AH19"/>
    <mergeCell ref="BU10:BV11"/>
    <mergeCell ref="AH12:AI13"/>
    <mergeCell ref="AH15:AI15"/>
    <mergeCell ref="AJ12:AQ12"/>
    <mergeCell ref="CD12:CE13"/>
    <mergeCell ref="BE10:BF10"/>
    <mergeCell ref="BG10:BI10"/>
    <mergeCell ref="CD9:CE10"/>
    <mergeCell ref="BA10:BC10"/>
    <mergeCell ref="BT10:BT11"/>
    <mergeCell ref="AA14:AD15"/>
    <mergeCell ref="AY18:BB19"/>
    <mergeCell ref="BC18:BC19"/>
    <mergeCell ref="BD18:BJ19"/>
    <mergeCell ref="BK18:BO19"/>
    <mergeCell ref="BP18:CE18"/>
    <mergeCell ref="AP15:AR15"/>
    <mergeCell ref="BJ11:BM15"/>
    <mergeCell ref="AJ13:AQ13"/>
    <mergeCell ref="AM19:AP19"/>
    <mergeCell ref="AQ19:AT19"/>
    <mergeCell ref="AM18:AT18"/>
    <mergeCell ref="Y19:AD19"/>
    <mergeCell ref="K10:M10"/>
    <mergeCell ref="N10:Q10"/>
    <mergeCell ref="X10:X11"/>
    <mergeCell ref="N11:Q15"/>
    <mergeCell ref="W14:Z15"/>
    <mergeCell ref="AH9:AI10"/>
    <mergeCell ref="AJ9:AQ9"/>
    <mergeCell ref="AY1:BC1"/>
    <mergeCell ref="AY2:BC2"/>
    <mergeCell ref="AY4:BN7"/>
    <mergeCell ref="AM6:AP7"/>
    <mergeCell ref="AQ6:AT7"/>
    <mergeCell ref="AZ10:AZ15"/>
    <mergeCell ref="CI6:CL7"/>
    <mergeCell ref="CM6:CP7"/>
    <mergeCell ref="BJ10:BM10"/>
    <mergeCell ref="Y10:Z11"/>
    <mergeCell ref="AH6:AL7"/>
    <mergeCell ref="AM4:AR4"/>
    <mergeCell ref="AJ10:AQ10"/>
    <mergeCell ref="CI4:CN4"/>
    <mergeCell ref="BW10:BY11"/>
    <mergeCell ref="AA10:AC11"/>
    <mergeCell ref="D10:D15"/>
    <mergeCell ref="CF9:CM9"/>
    <mergeCell ref="C1:G1"/>
    <mergeCell ref="C2:G2"/>
    <mergeCell ref="C4:R7"/>
    <mergeCell ref="T4:AF6"/>
    <mergeCell ref="AJ4:AL4"/>
    <mergeCell ref="BP4:CB6"/>
    <mergeCell ref="CF4:CH4"/>
    <mergeCell ref="CD6:CH7"/>
  </mergeCells>
  <dataValidations count="5">
    <dataValidation type="list" allowBlank="1" showInputMessage="1" showErrorMessage="1" sqref="G45">
      <formula1>"当座,普通"</formula1>
    </dataValidation>
    <dataValidation allowBlank="1" showInputMessage="1" showErrorMessage="1" imeMode="disabled" sqref="AP15:AR15 AJ15:AM15 J45:N45 T20:AT39"/>
    <dataValidation type="list" allowBlank="1" showInputMessage="1" showErrorMessage="1" imeMode="disabled" sqref="Y10:Z11">
      <formula1>"1,2,3,4,5,6,7,8,9,10,11,12"</formula1>
    </dataValidation>
    <dataValidation type="date" allowBlank="1" showInputMessage="1" showErrorMessage="1" errorTitle="日付を入力してください" error="このセルには日付を入力して下さい。&#10;(例)2016/1/31" imeMode="disabled" sqref="AM4:AQ4">
      <formula1>42370</formula1>
      <formula2>401768</formula2>
    </dataValidation>
    <dataValidation operator="lessThan" allowBlank="1" showInputMessage="1" showErrorMessage="1" imeMode="disabled" sqref="AQ6:AT7"/>
  </dataValidations>
  <printOptions horizontalCentered="1"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B1:DK51"/>
  <sheetViews>
    <sheetView showGridLines="0" zoomScaleSheetLayoutView="100" zoomScalePageLayoutView="0" workbookViewId="0" topLeftCell="A1">
      <selection activeCell="G5" sqref="G5:H5"/>
    </sheetView>
  </sheetViews>
  <sheetFormatPr defaultColWidth="8.796875" defaultRowHeight="14.25"/>
  <cols>
    <col min="1" max="1" width="2.8984375" style="140" customWidth="1"/>
    <col min="2" max="2" width="1.203125" style="140" customWidth="1"/>
    <col min="3" max="3" width="3.19921875" style="140" customWidth="1"/>
    <col min="4" max="4" width="0.8984375" style="140" customWidth="1"/>
    <col min="5" max="5" width="0.59375" style="140" customWidth="1"/>
    <col min="6" max="6" width="3.8984375" style="140" customWidth="1"/>
    <col min="7" max="7" width="2.09765625" style="140" customWidth="1"/>
    <col min="8" max="8" width="1.8984375" style="140" customWidth="1"/>
    <col min="9" max="9" width="3.19921875" style="140" customWidth="1"/>
    <col min="10" max="10" width="2.3984375" style="140" customWidth="1"/>
    <col min="11" max="11" width="3.3984375" style="140" customWidth="1"/>
    <col min="12" max="12" width="5.19921875" style="140" customWidth="1"/>
    <col min="13" max="13" width="3.5" style="140" customWidth="1"/>
    <col min="14" max="14" width="2.09765625" style="140" customWidth="1"/>
    <col min="15" max="15" width="3.09765625" style="140" customWidth="1"/>
    <col min="16" max="16" width="0.6953125" style="140" customWidth="1"/>
    <col min="17" max="17" width="1.4921875" style="140" customWidth="1"/>
    <col min="18" max="18" width="2.5" style="140" customWidth="1"/>
    <col min="19" max="19" width="2.59765625" style="140" customWidth="1"/>
    <col min="20" max="20" width="5.5" style="140" customWidth="1"/>
    <col min="21" max="21" width="2.5" style="140" customWidth="1"/>
    <col min="22" max="22" width="6" style="140" customWidth="1"/>
    <col min="23" max="23" width="2.5" style="140" customWidth="1"/>
    <col min="24" max="24" width="2.59765625" style="140" customWidth="1"/>
    <col min="25" max="25" width="2.3984375" style="140" customWidth="1"/>
    <col min="26" max="27" width="2.09765625" style="140" customWidth="1"/>
    <col min="28" max="28" width="1.4921875" style="140" customWidth="1"/>
    <col min="29" max="29" width="1.390625" style="140" customWidth="1"/>
    <col min="30" max="30" width="2.59765625" style="140" customWidth="1"/>
    <col min="31" max="31" width="1.1015625" style="140" customWidth="1"/>
    <col min="32" max="32" width="3.59765625" style="140" customWidth="1"/>
    <col min="33" max="33" width="1.4921875" style="140" customWidth="1"/>
    <col min="34" max="34" width="2.69921875" style="140" customWidth="1"/>
    <col min="35" max="35" width="2" style="140" customWidth="1"/>
    <col min="36" max="37" width="2.59765625" style="140" customWidth="1"/>
    <col min="38" max="38" width="1.1015625" style="140" customWidth="1"/>
    <col min="39" max="39" width="2.3984375" style="140" customWidth="1"/>
    <col min="40" max="40" width="2.69921875" style="140" customWidth="1"/>
    <col min="41" max="41" width="1.4921875" style="140" customWidth="1"/>
    <col min="42" max="42" width="0.6953125" style="140" customWidth="1"/>
    <col min="43" max="43" width="2.8984375" style="140" customWidth="1"/>
    <col min="44" max="44" width="1.8984375" style="140" customWidth="1"/>
    <col min="45" max="45" width="0.8984375" style="140" customWidth="1"/>
    <col min="46" max="46" width="4.09765625" style="140" customWidth="1"/>
    <col min="47" max="47" width="2.09765625" style="140" customWidth="1"/>
    <col min="48" max="49" width="1.203125" style="140" customWidth="1"/>
    <col min="50" max="50" width="7.19921875" style="140" customWidth="1"/>
    <col min="51" max="51" width="0.59375" style="140" customWidth="1"/>
    <col min="52" max="52" width="4.19921875" style="140" customWidth="1"/>
    <col min="53" max="53" width="1.1015625" style="140" customWidth="1"/>
    <col min="54" max="54" width="4.59765625" style="140" customWidth="1"/>
    <col min="55" max="55" width="3" style="140" customWidth="1"/>
    <col min="56" max="56" width="7" style="140" customWidth="1"/>
    <col min="57" max="57" width="1.203125" style="140" customWidth="1"/>
    <col min="58" max="58" width="7.59765625" style="140" customWidth="1"/>
    <col min="59" max="59" width="1.203125" style="140" customWidth="1"/>
    <col min="60" max="60" width="3.19921875" style="140" customWidth="1"/>
    <col min="61" max="61" width="0.8984375" style="140" customWidth="1"/>
    <col min="62" max="62" width="0.59375" style="140" customWidth="1"/>
    <col min="63" max="63" width="3.8984375" style="140" customWidth="1"/>
    <col min="64" max="64" width="2.09765625" style="140" customWidth="1"/>
    <col min="65" max="65" width="1.8984375" style="140" customWidth="1"/>
    <col min="66" max="66" width="3.19921875" style="140" customWidth="1"/>
    <col min="67" max="67" width="2.3984375" style="140" customWidth="1"/>
    <col min="68" max="68" width="3.3984375" style="140" customWidth="1"/>
    <col min="69" max="69" width="5.19921875" style="140" customWidth="1"/>
    <col min="70" max="70" width="3.5" style="140" customWidth="1"/>
    <col min="71" max="71" width="2.09765625" style="140" customWidth="1"/>
    <col min="72" max="72" width="3.09765625" style="140" customWidth="1"/>
    <col min="73" max="73" width="0.6953125" style="140" customWidth="1"/>
    <col min="74" max="74" width="1.4921875" style="140" customWidth="1"/>
    <col min="75" max="75" width="2.5" style="140" customWidth="1"/>
    <col min="76" max="76" width="2.59765625" style="140" customWidth="1"/>
    <col min="77" max="77" width="5.5" style="140" customWidth="1"/>
    <col min="78" max="78" width="2.5" style="140" customWidth="1"/>
    <col min="79" max="79" width="6" style="140" customWidth="1"/>
    <col min="80" max="80" width="2.5" style="140" customWidth="1"/>
    <col min="81" max="81" width="2.59765625" style="140" customWidth="1"/>
    <col min="82" max="82" width="2.3984375" style="140" customWidth="1"/>
    <col min="83" max="84" width="2.09765625" style="140" customWidth="1"/>
    <col min="85" max="85" width="1.4921875" style="140" customWidth="1"/>
    <col min="86" max="86" width="1.390625" style="140" customWidth="1"/>
    <col min="87" max="87" width="2.59765625" style="140" customWidth="1"/>
    <col min="88" max="88" width="1.1015625" style="140" customWidth="1"/>
    <col min="89" max="89" width="3.59765625" style="140" customWidth="1"/>
    <col min="90" max="90" width="1.4921875" style="140" customWidth="1"/>
    <col min="91" max="91" width="2.69921875" style="140" customWidth="1"/>
    <col min="92" max="92" width="2" style="140" customWidth="1"/>
    <col min="93" max="94" width="2.59765625" style="140" customWidth="1"/>
    <col min="95" max="95" width="1.1015625" style="140" customWidth="1"/>
    <col min="96" max="96" width="2.19921875" style="140" customWidth="1"/>
    <col min="97" max="97" width="2.69921875" style="140" customWidth="1"/>
    <col min="98" max="98" width="1.4921875" style="140" customWidth="1"/>
    <col min="99" max="99" width="0.6953125" style="140" customWidth="1"/>
    <col min="100" max="100" width="2.8984375" style="140" customWidth="1"/>
    <col min="101" max="101" width="1.8984375" style="140" customWidth="1"/>
    <col min="102" max="102" width="0.8984375" style="140" customWidth="1"/>
    <col min="103" max="103" width="1.4921875" style="140" customWidth="1"/>
    <col min="104" max="104" width="2.59765625" style="140" customWidth="1"/>
    <col min="105" max="105" width="2.09765625" style="140" customWidth="1"/>
    <col min="106" max="107" width="1.203125" style="140" customWidth="1"/>
    <col min="108" max="108" width="7.19921875" style="140" customWidth="1"/>
    <col min="109" max="109" width="0.59375" style="140" customWidth="1"/>
    <col min="110" max="110" width="4.19921875" style="140" customWidth="1"/>
    <col min="111" max="111" width="1.1015625" style="140" customWidth="1"/>
    <col min="112" max="112" width="4.59765625" style="140" customWidth="1"/>
    <col min="113" max="113" width="3" style="140" customWidth="1"/>
    <col min="114" max="114" width="7" style="140" customWidth="1"/>
    <col min="115" max="115" width="1.203125" style="140" customWidth="1"/>
    <col min="116" max="16384" width="9" style="140" customWidth="1"/>
  </cols>
  <sheetData>
    <row r="1" spans="2:115" ht="18.75" customHeight="1" thickBot="1" thickTop="1">
      <c r="B1" s="723" t="s">
        <v>0</v>
      </c>
      <c r="C1" s="723"/>
      <c r="D1" s="723"/>
      <c r="E1" s="723"/>
      <c r="F1" s="723"/>
      <c r="I1" s="141" t="s">
        <v>1</v>
      </c>
      <c r="J1" s="724" t="s">
        <v>64</v>
      </c>
      <c r="K1" s="724"/>
      <c r="L1" s="724"/>
      <c r="M1" s="142" t="s">
        <v>65</v>
      </c>
      <c r="Q1" s="143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BC1" s="145" t="s">
        <v>66</v>
      </c>
      <c r="BD1" s="725" t="s">
        <v>117</v>
      </c>
      <c r="BE1" s="726"/>
      <c r="BG1" s="727" t="s">
        <v>4</v>
      </c>
      <c r="BH1" s="727"/>
      <c r="BI1" s="727"/>
      <c r="BJ1" s="727"/>
      <c r="BK1" s="727"/>
      <c r="BL1" s="727"/>
      <c r="BO1" s="146"/>
      <c r="BP1" s="146"/>
      <c r="BQ1" s="146"/>
      <c r="BV1" s="143"/>
      <c r="DI1" s="145"/>
      <c r="DJ1" s="716"/>
      <c r="DK1" s="716"/>
    </row>
    <row r="2" spans="2:57" ht="19.5" customHeight="1">
      <c r="B2" s="147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AJ2" s="291"/>
      <c r="AK2" s="291"/>
      <c r="AL2" s="291"/>
      <c r="AM2" s="291"/>
      <c r="AN2" s="291"/>
      <c r="AO2" s="291"/>
      <c r="AP2" s="291"/>
      <c r="AQ2" s="291"/>
      <c r="AR2" s="291"/>
      <c r="AS2" s="291"/>
      <c r="AT2" s="291"/>
      <c r="AU2" s="291"/>
      <c r="AV2" s="291"/>
      <c r="AW2" s="291"/>
      <c r="AX2" s="291"/>
      <c r="AY2" s="291"/>
      <c r="AZ2" s="291"/>
      <c r="BA2" s="291"/>
      <c r="BB2" s="291"/>
      <c r="BC2" s="291"/>
      <c r="BE2" s="149"/>
    </row>
    <row r="3" spans="2:57" ht="9" customHeight="1">
      <c r="B3" s="150"/>
      <c r="BE3" s="149"/>
    </row>
    <row r="4" spans="2:115" ht="13.5" customHeight="1">
      <c r="B4" s="150"/>
      <c r="AM4" s="712"/>
      <c r="AN4" s="712"/>
      <c r="AO4" s="712"/>
      <c r="AP4" s="712"/>
      <c r="AQ4" s="712"/>
      <c r="AR4" s="712"/>
      <c r="AS4" s="712"/>
      <c r="AT4" s="712"/>
      <c r="AU4" s="712"/>
      <c r="AV4" s="712"/>
      <c r="AW4" s="712"/>
      <c r="AX4" s="712"/>
      <c r="AY4" s="179"/>
      <c r="BB4" s="151" t="s">
        <v>154</v>
      </c>
      <c r="BC4" s="717">
        <v>1</v>
      </c>
      <c r="BD4" s="717"/>
      <c r="BE4" s="152"/>
      <c r="CR4" s="709" t="s">
        <v>113</v>
      </c>
      <c r="CS4" s="710"/>
      <c r="CT4" s="710"/>
      <c r="CU4" s="710"/>
      <c r="CV4" s="710"/>
      <c r="CW4" s="710"/>
      <c r="CX4" s="710"/>
      <c r="CY4" s="710"/>
      <c r="CZ4" s="710"/>
      <c r="DA4" s="710"/>
      <c r="DB4" s="710"/>
      <c r="DC4" s="711"/>
      <c r="DD4" s="179"/>
      <c r="DH4" s="151" t="s">
        <v>154</v>
      </c>
      <c r="DI4" s="717">
        <f>IF(BC4="","",BC4)</f>
        <v>1</v>
      </c>
      <c r="DJ4" s="717"/>
      <c r="DK4" s="153"/>
    </row>
    <row r="5" spans="2:115" ht="18" customHeight="1">
      <c r="B5" s="150"/>
      <c r="C5" s="721" t="s">
        <v>67</v>
      </c>
      <c r="D5" s="721"/>
      <c r="E5" s="721"/>
      <c r="F5" s="721"/>
      <c r="G5" s="722"/>
      <c r="H5" s="722"/>
      <c r="I5" s="154"/>
      <c r="J5" s="155"/>
      <c r="L5" s="156"/>
      <c r="M5" s="157"/>
      <c r="N5" s="157"/>
      <c r="O5" s="715"/>
      <c r="P5" s="715"/>
      <c r="Q5" s="158"/>
      <c r="R5" s="159"/>
      <c r="S5" s="159"/>
      <c r="V5" s="748" t="s">
        <v>68</v>
      </c>
      <c r="W5" s="748"/>
      <c r="X5" s="748"/>
      <c r="Y5" s="748"/>
      <c r="Z5" s="748"/>
      <c r="AA5" s="748"/>
      <c r="AB5" s="748"/>
      <c r="AC5" s="748"/>
      <c r="AD5" s="748"/>
      <c r="AE5" s="748"/>
      <c r="AF5" s="748"/>
      <c r="AG5" s="748"/>
      <c r="AH5" s="748"/>
      <c r="AI5" s="160"/>
      <c r="AK5" s="160"/>
      <c r="AL5" s="155"/>
      <c r="AM5" s="702"/>
      <c r="AN5" s="702"/>
      <c r="AO5" s="702"/>
      <c r="AP5" s="702"/>
      <c r="AQ5" s="702"/>
      <c r="AR5" s="702"/>
      <c r="AS5" s="702"/>
      <c r="AT5" s="702"/>
      <c r="AU5" s="702"/>
      <c r="AV5" s="702"/>
      <c r="AW5" s="702"/>
      <c r="AX5" s="702"/>
      <c r="AY5" s="155"/>
      <c r="BB5" s="161"/>
      <c r="BC5" s="161"/>
      <c r="BD5" s="161"/>
      <c r="BE5" s="162"/>
      <c r="BH5" s="750" t="s">
        <v>67</v>
      </c>
      <c r="BI5" s="750"/>
      <c r="BJ5" s="750"/>
      <c r="BK5" s="750"/>
      <c r="BL5" s="751">
        <f>IF(G5="","",G5)</f>
      </c>
      <c r="BM5" s="751"/>
      <c r="BN5" s="154"/>
      <c r="BO5" s="155"/>
      <c r="BP5" s="155"/>
      <c r="BQ5" s="156"/>
      <c r="BR5" s="157"/>
      <c r="BS5" s="157"/>
      <c r="BT5" s="715"/>
      <c r="BU5" s="715"/>
      <c r="BV5" s="157"/>
      <c r="BW5" s="163"/>
      <c r="BX5" s="163"/>
      <c r="BY5" s="155"/>
      <c r="BZ5" s="155"/>
      <c r="CA5" s="797" t="s">
        <v>68</v>
      </c>
      <c r="CB5" s="797"/>
      <c r="CC5" s="797"/>
      <c r="CD5" s="797"/>
      <c r="CE5" s="797"/>
      <c r="CF5" s="797"/>
      <c r="CG5" s="797"/>
      <c r="CH5" s="797"/>
      <c r="CI5" s="797"/>
      <c r="CJ5" s="797"/>
      <c r="CK5" s="797"/>
      <c r="CL5" s="797"/>
      <c r="CM5" s="797"/>
      <c r="CN5" s="164"/>
      <c r="CO5" s="155"/>
      <c r="CP5" s="164"/>
      <c r="CQ5" s="290"/>
      <c r="CR5" s="698"/>
      <c r="CS5" s="699"/>
      <c r="CT5" s="699"/>
      <c r="CU5" s="700"/>
      <c r="CV5" s="718"/>
      <c r="CW5" s="718"/>
      <c r="CX5" s="718"/>
      <c r="CY5" s="718"/>
      <c r="CZ5" s="718"/>
      <c r="DA5" s="718"/>
      <c r="DB5" s="718"/>
      <c r="DC5" s="718"/>
      <c r="DD5" s="289"/>
      <c r="DE5" s="155"/>
      <c r="DF5" s="155"/>
      <c r="DG5" s="155"/>
      <c r="DH5" s="165"/>
      <c r="DI5" s="165"/>
      <c r="DJ5" s="165"/>
      <c r="DK5" s="161"/>
    </row>
    <row r="6" spans="2:114" ht="7.5" customHeight="1" thickBot="1">
      <c r="B6" s="150"/>
      <c r="U6" s="166"/>
      <c r="V6" s="749"/>
      <c r="W6" s="749"/>
      <c r="X6" s="749"/>
      <c r="Y6" s="749"/>
      <c r="Z6" s="749"/>
      <c r="AA6" s="749"/>
      <c r="AB6" s="749"/>
      <c r="AC6" s="749"/>
      <c r="AD6" s="749"/>
      <c r="AE6" s="749"/>
      <c r="AF6" s="749"/>
      <c r="AG6" s="749"/>
      <c r="AH6" s="749"/>
      <c r="AI6" s="166"/>
      <c r="AK6" s="160"/>
      <c r="AL6" s="155"/>
      <c r="AM6" s="702"/>
      <c r="AN6" s="702"/>
      <c r="AO6" s="702"/>
      <c r="AP6" s="702"/>
      <c r="AQ6" s="702"/>
      <c r="AR6" s="702"/>
      <c r="AS6" s="702"/>
      <c r="AT6" s="702"/>
      <c r="AU6" s="702"/>
      <c r="AV6" s="702"/>
      <c r="AW6" s="702"/>
      <c r="AX6" s="702"/>
      <c r="AY6" s="155"/>
      <c r="AZ6" s="167"/>
      <c r="BA6" s="167"/>
      <c r="BB6" s="167"/>
      <c r="BC6" s="167"/>
      <c r="BD6" s="167"/>
      <c r="BE6" s="149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68"/>
      <c r="CA6" s="798"/>
      <c r="CB6" s="798"/>
      <c r="CC6" s="798"/>
      <c r="CD6" s="798"/>
      <c r="CE6" s="798"/>
      <c r="CF6" s="798"/>
      <c r="CG6" s="798"/>
      <c r="CH6" s="798"/>
      <c r="CI6" s="798"/>
      <c r="CJ6" s="798"/>
      <c r="CK6" s="798"/>
      <c r="CL6" s="798"/>
      <c r="CM6" s="798"/>
      <c r="CN6" s="168"/>
      <c r="CO6" s="155"/>
      <c r="CP6" s="164"/>
      <c r="CQ6" s="290"/>
      <c r="CR6" s="701"/>
      <c r="CS6" s="702"/>
      <c r="CT6" s="702"/>
      <c r="CU6" s="703"/>
      <c r="CV6" s="719"/>
      <c r="CW6" s="719"/>
      <c r="CX6" s="719"/>
      <c r="CY6" s="719"/>
      <c r="CZ6" s="719"/>
      <c r="DA6" s="719"/>
      <c r="DB6" s="719"/>
      <c r="DC6" s="719"/>
      <c r="DD6" s="289"/>
      <c r="DE6" s="155"/>
      <c r="DF6" s="169"/>
      <c r="DG6" s="169"/>
      <c r="DH6" s="169"/>
      <c r="DI6" s="169"/>
      <c r="DJ6" s="169"/>
    </row>
    <row r="7" spans="2:114" ht="4.5" customHeight="1" thickTop="1">
      <c r="B7" s="150"/>
      <c r="C7" s="728" t="s">
        <v>112</v>
      </c>
      <c r="D7" s="728"/>
      <c r="E7" s="728"/>
      <c r="F7" s="728"/>
      <c r="G7" s="728"/>
      <c r="H7" s="728"/>
      <c r="I7" s="728"/>
      <c r="J7" s="728"/>
      <c r="K7" s="728"/>
      <c r="L7" s="728"/>
      <c r="M7" s="728"/>
      <c r="N7" s="728"/>
      <c r="O7" s="728"/>
      <c r="P7" s="728"/>
      <c r="Q7" s="728"/>
      <c r="R7" s="728"/>
      <c r="S7" s="728"/>
      <c r="T7" s="170"/>
      <c r="U7" s="171"/>
      <c r="V7" s="171"/>
      <c r="W7" s="171"/>
      <c r="X7" s="172"/>
      <c r="Y7" s="172"/>
      <c r="Z7" s="173"/>
      <c r="AA7" s="173"/>
      <c r="AB7" s="171"/>
      <c r="AC7" s="174"/>
      <c r="AD7" s="173"/>
      <c r="AE7" s="173"/>
      <c r="AF7" s="171"/>
      <c r="AG7" s="173"/>
      <c r="AH7" s="173"/>
      <c r="AJ7" s="175"/>
      <c r="AK7" s="175"/>
      <c r="AL7" s="155"/>
      <c r="AM7" s="702"/>
      <c r="AN7" s="702"/>
      <c r="AO7" s="702"/>
      <c r="AP7" s="702"/>
      <c r="AQ7" s="702"/>
      <c r="AR7" s="702"/>
      <c r="AS7" s="702"/>
      <c r="AT7" s="702"/>
      <c r="AU7" s="702"/>
      <c r="AV7" s="702"/>
      <c r="AW7" s="702"/>
      <c r="AX7" s="702"/>
      <c r="AY7" s="155"/>
      <c r="AZ7" s="730" t="s">
        <v>69</v>
      </c>
      <c r="BA7" s="731"/>
      <c r="BB7" s="732"/>
      <c r="BC7" s="739">
        <f>IF('様式1号(総括請求書)'!AQ6="","",'様式1号(総括請求書)'!AQ6)</f>
      </c>
      <c r="BD7" s="740"/>
      <c r="BE7" s="149"/>
      <c r="BH7" s="745" t="s">
        <v>114</v>
      </c>
      <c r="BI7" s="745"/>
      <c r="BJ7" s="745"/>
      <c r="BK7" s="745"/>
      <c r="BL7" s="745"/>
      <c r="BM7" s="745"/>
      <c r="BN7" s="745"/>
      <c r="BO7" s="745"/>
      <c r="BP7" s="745"/>
      <c r="BQ7" s="745"/>
      <c r="BR7" s="745"/>
      <c r="BS7" s="745"/>
      <c r="BT7" s="745"/>
      <c r="BU7" s="745"/>
      <c r="BV7" s="745"/>
      <c r="BW7" s="745"/>
      <c r="BX7" s="745"/>
      <c r="BY7" s="176"/>
      <c r="BZ7" s="171"/>
      <c r="CA7" s="171"/>
      <c r="CB7" s="171"/>
      <c r="CC7" s="172"/>
      <c r="CD7" s="172"/>
      <c r="CE7" s="173"/>
      <c r="CF7" s="173"/>
      <c r="CG7" s="171"/>
      <c r="CH7" s="174"/>
      <c r="CI7" s="173"/>
      <c r="CJ7" s="173"/>
      <c r="CK7" s="171"/>
      <c r="CL7" s="173"/>
      <c r="CM7" s="173"/>
      <c r="CN7" s="155"/>
      <c r="CO7" s="177"/>
      <c r="CP7" s="177"/>
      <c r="CQ7" s="290"/>
      <c r="CR7" s="701"/>
      <c r="CS7" s="702"/>
      <c r="CT7" s="702"/>
      <c r="CU7" s="703"/>
      <c r="CV7" s="719"/>
      <c r="CW7" s="719"/>
      <c r="CX7" s="719"/>
      <c r="CY7" s="719"/>
      <c r="CZ7" s="719"/>
      <c r="DA7" s="719"/>
      <c r="DB7" s="719"/>
      <c r="DC7" s="719"/>
      <c r="DD7" s="289"/>
      <c r="DE7" s="169"/>
      <c r="DF7" s="770" t="s">
        <v>69</v>
      </c>
      <c r="DG7" s="771"/>
      <c r="DH7" s="772"/>
      <c r="DI7" s="779">
        <f>IF(BC7="","",BC7)</f>
      </c>
      <c r="DJ7" s="780"/>
    </row>
    <row r="8" spans="2:114" ht="9.75" customHeight="1">
      <c r="B8" s="150"/>
      <c r="C8" s="728"/>
      <c r="D8" s="728"/>
      <c r="E8" s="728"/>
      <c r="F8" s="728"/>
      <c r="G8" s="728"/>
      <c r="H8" s="728"/>
      <c r="I8" s="728"/>
      <c r="J8" s="728"/>
      <c r="K8" s="728"/>
      <c r="L8" s="728"/>
      <c r="M8" s="728"/>
      <c r="N8" s="728"/>
      <c r="O8" s="728"/>
      <c r="P8" s="728"/>
      <c r="Q8" s="728"/>
      <c r="R8" s="728"/>
      <c r="S8" s="728"/>
      <c r="T8" s="170"/>
      <c r="V8" s="761" t="s">
        <v>116</v>
      </c>
      <c r="W8" s="754"/>
      <c r="X8" s="754"/>
      <c r="Y8" s="713" t="s">
        <v>70</v>
      </c>
      <c r="Z8" s="756"/>
      <c r="AA8" s="756"/>
      <c r="AB8" s="756"/>
      <c r="AC8" s="752" t="s">
        <v>71</v>
      </c>
      <c r="AD8" s="752"/>
      <c r="AE8" s="756"/>
      <c r="AF8" s="756"/>
      <c r="AG8" s="759" t="s">
        <v>72</v>
      </c>
      <c r="AH8" s="759"/>
      <c r="AJ8" s="175"/>
      <c r="AK8" s="175"/>
      <c r="AL8" s="155"/>
      <c r="AM8" s="702"/>
      <c r="AN8" s="702"/>
      <c r="AO8" s="702"/>
      <c r="AP8" s="702"/>
      <c r="AQ8" s="702"/>
      <c r="AR8" s="702"/>
      <c r="AS8" s="702"/>
      <c r="AT8" s="702"/>
      <c r="AU8" s="702"/>
      <c r="AV8" s="702"/>
      <c r="AW8" s="702"/>
      <c r="AX8" s="702"/>
      <c r="AY8" s="155"/>
      <c r="AZ8" s="733"/>
      <c r="BA8" s="734"/>
      <c r="BB8" s="735"/>
      <c r="BC8" s="741"/>
      <c r="BD8" s="742"/>
      <c r="BE8" s="149"/>
      <c r="BH8" s="745"/>
      <c r="BI8" s="745"/>
      <c r="BJ8" s="745"/>
      <c r="BK8" s="745"/>
      <c r="BL8" s="745"/>
      <c r="BM8" s="745"/>
      <c r="BN8" s="745"/>
      <c r="BO8" s="745"/>
      <c r="BP8" s="745"/>
      <c r="BQ8" s="745"/>
      <c r="BR8" s="745"/>
      <c r="BS8" s="745"/>
      <c r="BT8" s="745"/>
      <c r="BU8" s="745"/>
      <c r="BV8" s="745"/>
      <c r="BW8" s="745"/>
      <c r="BX8" s="745"/>
      <c r="BY8" s="176"/>
      <c r="BZ8" s="155"/>
      <c r="CA8" s="761" t="s">
        <v>116</v>
      </c>
      <c r="CB8" s="747">
        <f>IF(W8="","",W8)</f>
      </c>
      <c r="CC8" s="747"/>
      <c r="CD8" s="713" t="s">
        <v>70</v>
      </c>
      <c r="CE8" s="763">
        <f>IF(Z8="","",Z8)</f>
      </c>
      <c r="CF8" s="763"/>
      <c r="CG8" s="763"/>
      <c r="CH8" s="752" t="s">
        <v>71</v>
      </c>
      <c r="CI8" s="752"/>
      <c r="CJ8" s="763">
        <f>IF(AE8="","",AE8)</f>
      </c>
      <c r="CK8" s="763"/>
      <c r="CL8" s="759" t="s">
        <v>72</v>
      </c>
      <c r="CM8" s="759"/>
      <c r="CN8" s="155"/>
      <c r="CO8" s="177"/>
      <c r="CP8" s="177"/>
      <c r="CQ8" s="290"/>
      <c r="CR8" s="704"/>
      <c r="CS8" s="705"/>
      <c r="CT8" s="705"/>
      <c r="CU8" s="706"/>
      <c r="CV8" s="720"/>
      <c r="CW8" s="720"/>
      <c r="CX8" s="720"/>
      <c r="CY8" s="720"/>
      <c r="CZ8" s="720"/>
      <c r="DA8" s="720"/>
      <c r="DB8" s="720"/>
      <c r="DC8" s="720"/>
      <c r="DD8" s="289"/>
      <c r="DE8" s="169"/>
      <c r="DF8" s="773"/>
      <c r="DG8" s="774"/>
      <c r="DH8" s="775"/>
      <c r="DI8" s="781"/>
      <c r="DJ8" s="782"/>
    </row>
    <row r="9" spans="2:114" ht="4.5" customHeight="1" thickBot="1">
      <c r="B9" s="150"/>
      <c r="C9" s="729"/>
      <c r="D9" s="729"/>
      <c r="E9" s="729"/>
      <c r="F9" s="729"/>
      <c r="G9" s="729"/>
      <c r="H9" s="729"/>
      <c r="I9" s="729"/>
      <c r="J9" s="729"/>
      <c r="K9" s="729"/>
      <c r="L9" s="729"/>
      <c r="M9" s="729"/>
      <c r="N9" s="729"/>
      <c r="O9" s="729"/>
      <c r="P9" s="729"/>
      <c r="Q9" s="729"/>
      <c r="R9" s="729"/>
      <c r="S9" s="729"/>
      <c r="T9" s="170"/>
      <c r="U9" s="178"/>
      <c r="V9" s="762"/>
      <c r="W9" s="755"/>
      <c r="X9" s="755"/>
      <c r="Y9" s="714"/>
      <c r="Z9" s="757"/>
      <c r="AA9" s="757"/>
      <c r="AB9" s="757"/>
      <c r="AC9" s="753"/>
      <c r="AD9" s="753"/>
      <c r="AE9" s="757"/>
      <c r="AF9" s="757"/>
      <c r="AG9" s="760"/>
      <c r="AH9" s="760"/>
      <c r="AI9" s="175"/>
      <c r="AJ9" s="175"/>
      <c r="AK9" s="175"/>
      <c r="AM9" s="179"/>
      <c r="AN9" s="179"/>
      <c r="AO9" s="179"/>
      <c r="AP9" s="179"/>
      <c r="AQ9" s="179"/>
      <c r="AR9" s="179"/>
      <c r="AS9" s="179"/>
      <c r="AT9" s="179"/>
      <c r="AU9" s="179"/>
      <c r="AY9" s="143"/>
      <c r="AZ9" s="736"/>
      <c r="BA9" s="737"/>
      <c r="BB9" s="738"/>
      <c r="BC9" s="743"/>
      <c r="BD9" s="744"/>
      <c r="BE9" s="149"/>
      <c r="BH9" s="746"/>
      <c r="BI9" s="746"/>
      <c r="BJ9" s="746"/>
      <c r="BK9" s="746"/>
      <c r="BL9" s="746"/>
      <c r="BM9" s="746"/>
      <c r="BN9" s="746"/>
      <c r="BO9" s="746"/>
      <c r="BP9" s="746"/>
      <c r="BQ9" s="746"/>
      <c r="BR9" s="746"/>
      <c r="BS9" s="746"/>
      <c r="BT9" s="746"/>
      <c r="BU9" s="746"/>
      <c r="BV9" s="746"/>
      <c r="BW9" s="746"/>
      <c r="BX9" s="746"/>
      <c r="BY9" s="176"/>
      <c r="BZ9" s="178"/>
      <c r="CA9" s="762"/>
      <c r="CB9" s="717"/>
      <c r="CC9" s="717"/>
      <c r="CD9" s="714"/>
      <c r="CE9" s="764"/>
      <c r="CF9" s="764"/>
      <c r="CG9" s="764"/>
      <c r="CH9" s="753"/>
      <c r="CI9" s="753"/>
      <c r="CJ9" s="764"/>
      <c r="CK9" s="764"/>
      <c r="CL9" s="760"/>
      <c r="CM9" s="760"/>
      <c r="CN9" s="177"/>
      <c r="CO9" s="177"/>
      <c r="CP9" s="177"/>
      <c r="CQ9" s="155"/>
      <c r="CR9" s="180"/>
      <c r="CS9" s="180"/>
      <c r="CT9" s="180"/>
      <c r="CU9" s="180"/>
      <c r="CV9" s="180"/>
      <c r="CW9" s="180"/>
      <c r="CX9" s="180"/>
      <c r="CY9" s="180"/>
      <c r="CZ9" s="180"/>
      <c r="DA9" s="180"/>
      <c r="DB9" s="155"/>
      <c r="DC9" s="155"/>
      <c r="DD9" s="155"/>
      <c r="DE9" s="181"/>
      <c r="DF9" s="776"/>
      <c r="DG9" s="777"/>
      <c r="DH9" s="778"/>
      <c r="DI9" s="783"/>
      <c r="DJ9" s="784"/>
    </row>
    <row r="10" spans="2:114" ht="3.75" customHeight="1">
      <c r="B10" s="150"/>
      <c r="AL10" s="182"/>
      <c r="AM10" s="183"/>
      <c r="AN10" s="183"/>
      <c r="AO10" s="183"/>
      <c r="AP10" s="183"/>
      <c r="AQ10" s="183"/>
      <c r="AR10" s="183"/>
      <c r="AS10" s="183"/>
      <c r="AT10" s="183"/>
      <c r="AU10" s="183"/>
      <c r="AV10" s="184"/>
      <c r="AW10" s="184"/>
      <c r="AX10" s="184"/>
      <c r="AY10" s="184"/>
      <c r="AZ10" s="184"/>
      <c r="BA10" s="184"/>
      <c r="BB10" s="184"/>
      <c r="BC10" s="184"/>
      <c r="BD10" s="185"/>
      <c r="BE10" s="149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155"/>
      <c r="BU10" s="155"/>
      <c r="BV10" s="155"/>
      <c r="BW10" s="155"/>
      <c r="BX10" s="155"/>
      <c r="BY10" s="155"/>
      <c r="BZ10" s="155"/>
      <c r="CA10" s="155"/>
      <c r="CB10" s="155"/>
      <c r="CC10" s="155"/>
      <c r="CD10" s="155"/>
      <c r="CE10" s="155"/>
      <c r="CF10" s="155"/>
      <c r="CG10" s="155"/>
      <c r="CH10" s="155"/>
      <c r="CI10" s="155"/>
      <c r="CJ10" s="155"/>
      <c r="CK10" s="155"/>
      <c r="CL10" s="155"/>
      <c r="CM10" s="155"/>
      <c r="CN10" s="155"/>
      <c r="CO10" s="155"/>
      <c r="CP10" s="155"/>
      <c r="CQ10" s="186"/>
      <c r="CR10" s="187"/>
      <c r="CS10" s="187"/>
      <c r="CT10" s="187"/>
      <c r="CU10" s="187"/>
      <c r="CV10" s="187"/>
      <c r="CW10" s="187"/>
      <c r="CX10" s="187"/>
      <c r="CY10" s="187"/>
      <c r="CZ10" s="187"/>
      <c r="DA10" s="187"/>
      <c r="DB10" s="188"/>
      <c r="DC10" s="188"/>
      <c r="DD10" s="188"/>
      <c r="DE10" s="188"/>
      <c r="DF10" s="188"/>
      <c r="DG10" s="188"/>
      <c r="DH10" s="188"/>
      <c r="DI10" s="188"/>
      <c r="DJ10" s="189"/>
    </row>
    <row r="11" spans="2:114" ht="15" customHeight="1">
      <c r="B11" s="150"/>
      <c r="K11" s="816" t="s">
        <v>115</v>
      </c>
      <c r="L11" s="816"/>
      <c r="M11" s="816"/>
      <c r="AL11" s="190"/>
      <c r="AM11" s="161"/>
      <c r="AN11" s="161"/>
      <c r="AO11" s="161"/>
      <c r="AP11" s="161"/>
      <c r="AQ11" s="161"/>
      <c r="AR11" s="796">
        <f>IF('様式1号(総括請求書)'!AJ9="","",'様式1号(総括請求書)'!AJ9)</f>
      </c>
      <c r="AS11" s="796"/>
      <c r="AT11" s="796"/>
      <c r="AU11" s="796"/>
      <c r="AV11" s="796"/>
      <c r="AW11" s="796"/>
      <c r="AX11" s="796"/>
      <c r="AY11" s="796"/>
      <c r="AZ11" s="796"/>
      <c r="BA11" s="796"/>
      <c r="BB11" s="796"/>
      <c r="BC11" s="796"/>
      <c r="BD11" s="191"/>
      <c r="BE11" s="149"/>
      <c r="BH11" s="155"/>
      <c r="BI11" s="155"/>
      <c r="BJ11" s="155"/>
      <c r="BK11" s="155"/>
      <c r="BL11" s="155"/>
      <c r="BM11" s="155"/>
      <c r="BN11" s="155"/>
      <c r="BO11" s="155"/>
      <c r="BP11" s="816" t="s">
        <v>115</v>
      </c>
      <c r="BQ11" s="816"/>
      <c r="BR11" s="816"/>
      <c r="BS11" s="155"/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92"/>
      <c r="CR11" s="165"/>
      <c r="CS11" s="165"/>
      <c r="CT11" s="165"/>
      <c r="CU11" s="165"/>
      <c r="CV11" s="165"/>
      <c r="CW11" s="758">
        <f>IF(AR11="","",AR11)</f>
      </c>
      <c r="CX11" s="758">
        <f>IF(AS11="","",AS11)</f>
      </c>
      <c r="CY11" s="758"/>
      <c r="CZ11" s="758">
        <f aca="true" t="shared" si="0" ref="CZ11:DI12">IF(AT11="","",AT11)</f>
      </c>
      <c r="DA11" s="758">
        <f t="shared" si="0"/>
      </c>
      <c r="DB11" s="758">
        <f t="shared" si="0"/>
      </c>
      <c r="DC11" s="758">
        <f t="shared" si="0"/>
      </c>
      <c r="DD11" s="758">
        <f t="shared" si="0"/>
      </c>
      <c r="DE11" s="758">
        <f t="shared" si="0"/>
      </c>
      <c r="DF11" s="758">
        <f t="shared" si="0"/>
      </c>
      <c r="DG11" s="758">
        <f t="shared" si="0"/>
      </c>
      <c r="DH11" s="758">
        <f t="shared" si="0"/>
      </c>
      <c r="DI11" s="758">
        <f t="shared" si="0"/>
      </c>
      <c r="DJ11" s="193"/>
    </row>
    <row r="12" spans="2:114" ht="15" customHeight="1">
      <c r="B12" s="150"/>
      <c r="C12" s="765" t="s">
        <v>73</v>
      </c>
      <c r="D12" s="765"/>
      <c r="E12" s="765"/>
      <c r="F12" s="765"/>
      <c r="G12" s="766"/>
      <c r="H12" s="766"/>
      <c r="I12" s="766"/>
      <c r="J12" s="766"/>
      <c r="K12" s="816"/>
      <c r="L12" s="816"/>
      <c r="M12" s="816"/>
      <c r="N12" s="1149"/>
      <c r="O12" s="1149"/>
      <c r="P12" s="1149"/>
      <c r="Q12" s="1149"/>
      <c r="R12" s="1149"/>
      <c r="S12" s="195"/>
      <c r="U12" s="768" t="s">
        <v>74</v>
      </c>
      <c r="V12" s="768"/>
      <c r="W12" s="788"/>
      <c r="X12" s="788"/>
      <c r="Y12" s="788"/>
      <c r="Z12" s="788"/>
      <c r="AA12" s="788"/>
      <c r="AB12" s="788"/>
      <c r="AC12" s="788"/>
      <c r="AD12" s="788"/>
      <c r="AE12" s="788"/>
      <c r="AF12" s="788"/>
      <c r="AG12" s="788"/>
      <c r="AH12" s="768" t="s">
        <v>75</v>
      </c>
      <c r="AI12" s="768"/>
      <c r="AJ12" s="196"/>
      <c r="AK12" s="196"/>
      <c r="AL12" s="197"/>
      <c r="AM12" s="790" t="s">
        <v>76</v>
      </c>
      <c r="AN12" s="790"/>
      <c r="AO12" s="790"/>
      <c r="AP12" s="790"/>
      <c r="AQ12" s="198"/>
      <c r="AR12" s="796">
        <f>IF('様式1号(総括請求書)'!AJ10="","",'様式1号(総括請求書)'!AJ10)</f>
      </c>
      <c r="AS12" s="796"/>
      <c r="AT12" s="796"/>
      <c r="AU12" s="796"/>
      <c r="AV12" s="796"/>
      <c r="AW12" s="796"/>
      <c r="AX12" s="796"/>
      <c r="AY12" s="796"/>
      <c r="AZ12" s="796"/>
      <c r="BA12" s="796"/>
      <c r="BB12" s="796"/>
      <c r="BC12" s="796"/>
      <c r="BD12" s="191"/>
      <c r="BE12" s="149"/>
      <c r="BH12" s="800" t="s">
        <v>73</v>
      </c>
      <c r="BI12" s="800"/>
      <c r="BJ12" s="800"/>
      <c r="BK12" s="800"/>
      <c r="BL12" s="801">
        <f>IF(G12="","",G12)</f>
      </c>
      <c r="BM12" s="801"/>
      <c r="BN12" s="801"/>
      <c r="BO12" s="801"/>
      <c r="BP12" s="816"/>
      <c r="BQ12" s="816"/>
      <c r="BR12" s="816"/>
      <c r="BS12" s="1150">
        <f>IF(N12="","",N12)</f>
      </c>
      <c r="BT12" s="1150"/>
      <c r="BU12" s="1150"/>
      <c r="BV12" s="1150"/>
      <c r="BW12" s="1150"/>
      <c r="BX12" s="195"/>
      <c r="BY12" s="155"/>
      <c r="BZ12" s="793" t="s">
        <v>74</v>
      </c>
      <c r="CA12" s="793"/>
      <c r="CB12" s="791">
        <f>IF(W12="","",W12)</f>
      </c>
      <c r="CC12" s="791"/>
      <c r="CD12" s="791"/>
      <c r="CE12" s="791"/>
      <c r="CF12" s="791"/>
      <c r="CG12" s="791"/>
      <c r="CH12" s="791"/>
      <c r="CI12" s="791"/>
      <c r="CJ12" s="791"/>
      <c r="CK12" s="791"/>
      <c r="CL12" s="791"/>
      <c r="CM12" s="793" t="s">
        <v>75</v>
      </c>
      <c r="CN12" s="793"/>
      <c r="CO12" s="194"/>
      <c r="CP12" s="194"/>
      <c r="CQ12" s="199"/>
      <c r="CR12" s="795" t="s">
        <v>76</v>
      </c>
      <c r="CS12" s="795"/>
      <c r="CT12" s="795"/>
      <c r="CU12" s="795"/>
      <c r="CV12" s="200"/>
      <c r="CW12" s="758">
        <f>IF(AR12="","",AR12)</f>
      </c>
      <c r="CX12" s="758">
        <f>IF(AS12="","",AS12)</f>
      </c>
      <c r="CY12" s="758"/>
      <c r="CZ12" s="758">
        <f t="shared" si="0"/>
      </c>
      <c r="DA12" s="758">
        <f t="shared" si="0"/>
      </c>
      <c r="DB12" s="758">
        <f t="shared" si="0"/>
      </c>
      <c r="DC12" s="758">
        <f t="shared" si="0"/>
      </c>
      <c r="DD12" s="758">
        <f t="shared" si="0"/>
      </c>
      <c r="DE12" s="758">
        <f t="shared" si="0"/>
      </c>
      <c r="DF12" s="758">
        <f t="shared" si="0"/>
      </c>
      <c r="DG12" s="758">
        <f t="shared" si="0"/>
      </c>
      <c r="DH12" s="758">
        <f t="shared" si="0"/>
      </c>
      <c r="DI12" s="758">
        <f t="shared" si="0"/>
      </c>
      <c r="DJ12" s="193"/>
    </row>
    <row r="13" spans="2:115" ht="6" customHeight="1">
      <c r="B13" s="150"/>
      <c r="C13" s="721"/>
      <c r="D13" s="721"/>
      <c r="E13" s="721"/>
      <c r="F13" s="721"/>
      <c r="G13" s="767"/>
      <c r="H13" s="767"/>
      <c r="I13" s="767"/>
      <c r="J13" s="767"/>
      <c r="K13" s="817"/>
      <c r="L13" s="817"/>
      <c r="M13" s="817"/>
      <c r="N13" s="832"/>
      <c r="O13" s="832"/>
      <c r="P13" s="832"/>
      <c r="Q13" s="832"/>
      <c r="R13" s="832"/>
      <c r="S13" s="202"/>
      <c r="U13" s="769"/>
      <c r="V13" s="769"/>
      <c r="W13" s="789"/>
      <c r="X13" s="789"/>
      <c r="Y13" s="789"/>
      <c r="Z13" s="789"/>
      <c r="AA13" s="789"/>
      <c r="AB13" s="789"/>
      <c r="AC13" s="789"/>
      <c r="AD13" s="789"/>
      <c r="AE13" s="789"/>
      <c r="AF13" s="789"/>
      <c r="AG13" s="789"/>
      <c r="AH13" s="769"/>
      <c r="AI13" s="769"/>
      <c r="AJ13" s="198"/>
      <c r="AK13" s="198"/>
      <c r="AL13" s="197"/>
      <c r="AM13" s="785" t="s">
        <v>77</v>
      </c>
      <c r="AN13" s="785"/>
      <c r="AO13" s="785"/>
      <c r="AP13" s="785"/>
      <c r="AQ13" s="198"/>
      <c r="AR13" s="203"/>
      <c r="AS13" s="203"/>
      <c r="AT13" s="203"/>
      <c r="AU13" s="203"/>
      <c r="AV13" s="203"/>
      <c r="AW13" s="203"/>
      <c r="AX13" s="203"/>
      <c r="AY13" s="203"/>
      <c r="AZ13" s="203"/>
      <c r="BA13" s="203"/>
      <c r="BB13" s="203"/>
      <c r="BC13" s="203"/>
      <c r="BD13" s="786" t="s">
        <v>78</v>
      </c>
      <c r="BE13" s="204"/>
      <c r="BH13" s="750"/>
      <c r="BI13" s="750"/>
      <c r="BJ13" s="750"/>
      <c r="BK13" s="750"/>
      <c r="BL13" s="802"/>
      <c r="BM13" s="802"/>
      <c r="BN13" s="802"/>
      <c r="BO13" s="802"/>
      <c r="BP13" s="817"/>
      <c r="BQ13" s="817"/>
      <c r="BR13" s="817"/>
      <c r="BS13" s="833"/>
      <c r="BT13" s="833"/>
      <c r="BU13" s="833"/>
      <c r="BV13" s="833"/>
      <c r="BW13" s="833"/>
      <c r="BX13" s="202"/>
      <c r="BY13" s="155"/>
      <c r="BZ13" s="794"/>
      <c r="CA13" s="794"/>
      <c r="CB13" s="792"/>
      <c r="CC13" s="792"/>
      <c r="CD13" s="792"/>
      <c r="CE13" s="792"/>
      <c r="CF13" s="792"/>
      <c r="CG13" s="792"/>
      <c r="CH13" s="792"/>
      <c r="CI13" s="792"/>
      <c r="CJ13" s="792"/>
      <c r="CK13" s="792"/>
      <c r="CL13" s="792"/>
      <c r="CM13" s="794"/>
      <c r="CN13" s="794"/>
      <c r="CO13" s="200"/>
      <c r="CP13" s="200"/>
      <c r="CQ13" s="199"/>
      <c r="CR13" s="787" t="s">
        <v>77</v>
      </c>
      <c r="CS13" s="787"/>
      <c r="CT13" s="787"/>
      <c r="CU13" s="787"/>
      <c r="CV13" s="200"/>
      <c r="CW13" s="205"/>
      <c r="CX13" s="205"/>
      <c r="CY13" s="205"/>
      <c r="CZ13" s="205"/>
      <c r="DA13" s="205"/>
      <c r="DB13" s="205"/>
      <c r="DC13" s="205"/>
      <c r="DD13" s="205"/>
      <c r="DE13" s="205"/>
      <c r="DF13" s="205"/>
      <c r="DG13" s="205"/>
      <c r="DH13" s="205"/>
      <c r="DI13" s="205"/>
      <c r="DJ13" s="818" t="s">
        <v>78</v>
      </c>
      <c r="DK13" s="143"/>
    </row>
    <row r="14" spans="2:115" ht="18" customHeight="1">
      <c r="B14" s="150"/>
      <c r="C14" s="161"/>
      <c r="D14" s="161"/>
      <c r="E14" s="161"/>
      <c r="F14" s="161"/>
      <c r="G14" s="819"/>
      <c r="H14" s="819"/>
      <c r="I14" s="819"/>
      <c r="J14" s="819"/>
      <c r="K14" s="819"/>
      <c r="L14" s="819"/>
      <c r="M14" s="819"/>
      <c r="N14" s="819"/>
      <c r="O14" s="819"/>
      <c r="P14" s="819"/>
      <c r="Q14" s="819"/>
      <c r="R14" s="194"/>
      <c r="S14" s="194"/>
      <c r="U14" s="820" t="s">
        <v>79</v>
      </c>
      <c r="V14" s="820"/>
      <c r="W14" s="196"/>
      <c r="X14" s="821">
        <f>IF(G47="税抜合計",AI49,'様式3号(様式2号つづき)'!AI44)</f>
      </c>
      <c r="Y14" s="821"/>
      <c r="Z14" s="821"/>
      <c r="AA14" s="821"/>
      <c r="AB14" s="821"/>
      <c r="AC14" s="821"/>
      <c r="AD14" s="821"/>
      <c r="AE14" s="821"/>
      <c r="AF14" s="821"/>
      <c r="AG14" s="821"/>
      <c r="AH14" s="821"/>
      <c r="AI14" s="821"/>
      <c r="AJ14" s="206"/>
      <c r="AK14" s="206"/>
      <c r="AL14" s="207"/>
      <c r="AM14" s="785"/>
      <c r="AN14" s="785"/>
      <c r="AO14" s="785"/>
      <c r="AP14" s="785"/>
      <c r="AQ14" s="208"/>
      <c r="AR14" s="796">
        <f>IF('様式1号(総括請求書)'!AJ12="","",'様式1号(総括請求書)'!AJ12)</f>
      </c>
      <c r="AS14" s="796"/>
      <c r="AT14" s="796"/>
      <c r="AU14" s="796"/>
      <c r="AV14" s="796"/>
      <c r="AW14" s="796"/>
      <c r="AX14" s="796"/>
      <c r="AY14" s="796"/>
      <c r="AZ14" s="796"/>
      <c r="BA14" s="796"/>
      <c r="BB14" s="796"/>
      <c r="BC14" s="796"/>
      <c r="BD14" s="786"/>
      <c r="BE14" s="204"/>
      <c r="BH14" s="165"/>
      <c r="BI14" s="165"/>
      <c r="BJ14" s="165"/>
      <c r="BK14" s="165"/>
      <c r="BL14" s="799"/>
      <c r="BM14" s="799"/>
      <c r="BN14" s="799"/>
      <c r="BO14" s="799"/>
      <c r="BP14" s="799"/>
      <c r="BQ14" s="799"/>
      <c r="BR14" s="799"/>
      <c r="BS14" s="799"/>
      <c r="BT14" s="799"/>
      <c r="BU14" s="799"/>
      <c r="BV14" s="799"/>
      <c r="BW14" s="194"/>
      <c r="BX14" s="194"/>
      <c r="BY14" s="155"/>
      <c r="BZ14" s="829" t="s">
        <v>79</v>
      </c>
      <c r="CA14" s="829"/>
      <c r="CB14" s="194"/>
      <c r="CC14" s="830" t="str">
        <f>IF(X14="","\",X14)</f>
        <v>\</v>
      </c>
      <c r="CD14" s="830"/>
      <c r="CE14" s="830"/>
      <c r="CF14" s="830"/>
      <c r="CG14" s="830"/>
      <c r="CH14" s="830"/>
      <c r="CI14" s="830"/>
      <c r="CJ14" s="830"/>
      <c r="CK14" s="830"/>
      <c r="CL14" s="830"/>
      <c r="CM14" s="830"/>
      <c r="CN14" s="830"/>
      <c r="CO14" s="209"/>
      <c r="CP14" s="209"/>
      <c r="CQ14" s="210"/>
      <c r="CR14" s="787"/>
      <c r="CS14" s="787"/>
      <c r="CT14" s="787"/>
      <c r="CU14" s="787"/>
      <c r="CV14" s="211"/>
      <c r="CW14" s="803">
        <f>IF(AR14="","",AR14)</f>
      </c>
      <c r="CX14" s="803">
        <f>IF(AS14="","",AS14)</f>
      </c>
      <c r="CY14" s="803"/>
      <c r="CZ14" s="803">
        <f aca="true" t="shared" si="1" ref="CZ14:DI15">IF(AT14="","",AT14)</f>
      </c>
      <c r="DA14" s="803">
        <f t="shared" si="1"/>
      </c>
      <c r="DB14" s="803">
        <f t="shared" si="1"/>
      </c>
      <c r="DC14" s="803">
        <f t="shared" si="1"/>
      </c>
      <c r="DD14" s="803">
        <f t="shared" si="1"/>
      </c>
      <c r="DE14" s="803">
        <f t="shared" si="1"/>
      </c>
      <c r="DF14" s="803">
        <f t="shared" si="1"/>
      </c>
      <c r="DG14" s="803">
        <f t="shared" si="1"/>
      </c>
      <c r="DH14" s="803">
        <f t="shared" si="1"/>
      </c>
      <c r="DI14" s="803">
        <f t="shared" si="1"/>
      </c>
      <c r="DJ14" s="818"/>
      <c r="DK14" s="143"/>
    </row>
    <row r="15" spans="2:115" ht="18" customHeight="1">
      <c r="B15" s="150"/>
      <c r="C15" s="721" t="s">
        <v>80</v>
      </c>
      <c r="D15" s="721"/>
      <c r="E15" s="721"/>
      <c r="F15" s="721"/>
      <c r="G15" s="832"/>
      <c r="H15" s="832"/>
      <c r="I15" s="832"/>
      <c r="J15" s="832"/>
      <c r="K15" s="832"/>
      <c r="L15" s="832"/>
      <c r="M15" s="832"/>
      <c r="N15" s="832"/>
      <c r="O15" s="832"/>
      <c r="P15" s="832"/>
      <c r="Q15" s="832"/>
      <c r="R15" s="794" t="s">
        <v>81</v>
      </c>
      <c r="S15" s="794"/>
      <c r="T15" s="212"/>
      <c r="U15" s="769"/>
      <c r="V15" s="769"/>
      <c r="W15" s="213"/>
      <c r="X15" s="822"/>
      <c r="Y15" s="822"/>
      <c r="Z15" s="822"/>
      <c r="AA15" s="822"/>
      <c r="AB15" s="822"/>
      <c r="AC15" s="822"/>
      <c r="AD15" s="822"/>
      <c r="AE15" s="822"/>
      <c r="AF15" s="822"/>
      <c r="AG15" s="822"/>
      <c r="AH15" s="822"/>
      <c r="AI15" s="822"/>
      <c r="AJ15" s="206"/>
      <c r="AK15" s="206"/>
      <c r="AL15" s="207"/>
      <c r="AM15" s="785"/>
      <c r="AN15" s="785"/>
      <c r="AO15" s="785"/>
      <c r="AP15" s="785"/>
      <c r="AQ15" s="143"/>
      <c r="AR15" s="796">
        <f>IF('様式1号(総括請求書)'!AJ13="","",'様式1号(総括請求書)'!AJ13)</f>
      </c>
      <c r="AS15" s="796"/>
      <c r="AT15" s="796"/>
      <c r="AU15" s="796"/>
      <c r="AV15" s="796"/>
      <c r="AW15" s="796"/>
      <c r="AX15" s="796"/>
      <c r="AY15" s="796"/>
      <c r="AZ15" s="796"/>
      <c r="BA15" s="796"/>
      <c r="BB15" s="796"/>
      <c r="BC15" s="796"/>
      <c r="BD15" s="786"/>
      <c r="BE15" s="204"/>
      <c r="BH15" s="750" t="s">
        <v>80</v>
      </c>
      <c r="BI15" s="750"/>
      <c r="BJ15" s="750"/>
      <c r="BK15" s="750"/>
      <c r="BL15" s="833">
        <f>IF(G15="","",G15)</f>
      </c>
      <c r="BM15" s="833"/>
      <c r="BN15" s="833"/>
      <c r="BO15" s="833"/>
      <c r="BP15" s="833"/>
      <c r="BQ15" s="833"/>
      <c r="BR15" s="833"/>
      <c r="BS15" s="833"/>
      <c r="BT15" s="833"/>
      <c r="BU15" s="833"/>
      <c r="BV15" s="833"/>
      <c r="BW15" s="794" t="s">
        <v>81</v>
      </c>
      <c r="BX15" s="794"/>
      <c r="BY15" s="214"/>
      <c r="BZ15" s="794"/>
      <c r="CA15" s="794"/>
      <c r="CB15" s="288"/>
      <c r="CC15" s="831"/>
      <c r="CD15" s="831"/>
      <c r="CE15" s="831"/>
      <c r="CF15" s="831"/>
      <c r="CG15" s="831"/>
      <c r="CH15" s="831"/>
      <c r="CI15" s="831"/>
      <c r="CJ15" s="831"/>
      <c r="CK15" s="831"/>
      <c r="CL15" s="831"/>
      <c r="CM15" s="831"/>
      <c r="CN15" s="831"/>
      <c r="CO15" s="209"/>
      <c r="CP15" s="209"/>
      <c r="CQ15" s="210"/>
      <c r="CR15" s="787"/>
      <c r="CS15" s="787"/>
      <c r="CT15" s="787"/>
      <c r="CU15" s="787"/>
      <c r="CV15" s="181"/>
      <c r="CW15" s="803">
        <f>IF(AR15="","",AR15)</f>
      </c>
      <c r="CX15" s="803">
        <f>IF(AS15="","",AS15)</f>
      </c>
      <c r="CY15" s="803"/>
      <c r="CZ15" s="803">
        <f t="shared" si="1"/>
      </c>
      <c r="DA15" s="803">
        <f t="shared" si="1"/>
      </c>
      <c r="DB15" s="803">
        <f t="shared" si="1"/>
      </c>
      <c r="DC15" s="803">
        <f t="shared" si="1"/>
      </c>
      <c r="DD15" s="803">
        <f t="shared" si="1"/>
      </c>
      <c r="DE15" s="803">
        <f t="shared" si="1"/>
      </c>
      <c r="DF15" s="803">
        <f t="shared" si="1"/>
      </c>
      <c r="DG15" s="803">
        <f t="shared" si="1"/>
      </c>
      <c r="DH15" s="803">
        <f t="shared" si="1"/>
      </c>
      <c r="DI15" s="803">
        <f t="shared" si="1"/>
      </c>
      <c r="DJ15" s="818"/>
      <c r="DK15" s="143"/>
    </row>
    <row r="16" spans="2:115" ht="3.75" customHeight="1" thickBot="1">
      <c r="B16" s="150"/>
      <c r="C16" s="158"/>
      <c r="D16" s="158"/>
      <c r="E16" s="158"/>
      <c r="F16" s="158"/>
      <c r="G16" s="215"/>
      <c r="H16" s="215"/>
      <c r="I16" s="215"/>
      <c r="J16" s="157"/>
      <c r="K16" s="157"/>
      <c r="L16" s="157"/>
      <c r="M16" s="215"/>
      <c r="N16" s="157"/>
      <c r="O16" s="215"/>
      <c r="P16" s="157"/>
      <c r="Q16" s="157"/>
      <c r="R16" s="157"/>
      <c r="S16" s="216"/>
      <c r="T16" s="212"/>
      <c r="W16" s="196"/>
      <c r="X16" s="196"/>
      <c r="Y16" s="196"/>
      <c r="Z16" s="196"/>
      <c r="AA16" s="19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17"/>
      <c r="AM16" s="218"/>
      <c r="AN16" s="218"/>
      <c r="AO16" s="218"/>
      <c r="AP16" s="218"/>
      <c r="AQ16" s="219"/>
      <c r="AR16" s="220"/>
      <c r="AS16" s="220"/>
      <c r="AT16" s="220"/>
      <c r="AU16" s="220"/>
      <c r="AV16" s="220"/>
      <c r="AW16" s="220"/>
      <c r="AX16" s="220"/>
      <c r="AY16" s="220"/>
      <c r="AZ16" s="220"/>
      <c r="BA16" s="220"/>
      <c r="BB16" s="220"/>
      <c r="BC16" s="220"/>
      <c r="BD16" s="221"/>
      <c r="BE16" s="204"/>
      <c r="BH16" s="157"/>
      <c r="BI16" s="157"/>
      <c r="BJ16" s="157"/>
      <c r="BK16" s="157"/>
      <c r="BL16" s="215"/>
      <c r="BM16" s="215"/>
      <c r="BN16" s="215"/>
      <c r="BO16" s="157"/>
      <c r="BP16" s="157"/>
      <c r="BQ16" s="157"/>
      <c r="BR16" s="215"/>
      <c r="BS16" s="157"/>
      <c r="BT16" s="215"/>
      <c r="BU16" s="157"/>
      <c r="BV16" s="157"/>
      <c r="BW16" s="157"/>
      <c r="BX16" s="216"/>
      <c r="BY16" s="214"/>
      <c r="BZ16" s="155"/>
      <c r="CA16" s="155"/>
      <c r="CB16" s="194"/>
      <c r="CC16" s="194"/>
      <c r="CD16" s="194"/>
      <c r="CE16" s="194"/>
      <c r="CF16" s="194"/>
      <c r="CG16" s="209"/>
      <c r="CH16" s="209"/>
      <c r="CI16" s="209"/>
      <c r="CJ16" s="209"/>
      <c r="CK16" s="209"/>
      <c r="CL16" s="209"/>
      <c r="CM16" s="209"/>
      <c r="CN16" s="209"/>
      <c r="CO16" s="209"/>
      <c r="CP16" s="209"/>
      <c r="CQ16" s="222"/>
      <c r="CR16" s="223"/>
      <c r="CS16" s="223"/>
      <c r="CT16" s="223"/>
      <c r="CU16" s="223"/>
      <c r="CV16" s="224"/>
      <c r="CW16" s="225"/>
      <c r="CX16" s="225"/>
      <c r="CY16" s="225"/>
      <c r="CZ16" s="225"/>
      <c r="DA16" s="225"/>
      <c r="DB16" s="225"/>
      <c r="DC16" s="225"/>
      <c r="DD16" s="225"/>
      <c r="DE16" s="225"/>
      <c r="DF16" s="225"/>
      <c r="DG16" s="225"/>
      <c r="DH16" s="225"/>
      <c r="DI16" s="225"/>
      <c r="DJ16" s="226"/>
      <c r="DK16" s="143"/>
    </row>
    <row r="17" spans="2:115" ht="5.25" customHeight="1" thickBot="1">
      <c r="B17" s="150"/>
      <c r="C17" s="158"/>
      <c r="D17" s="158"/>
      <c r="E17" s="158"/>
      <c r="F17" s="158"/>
      <c r="G17" s="215"/>
      <c r="H17" s="215"/>
      <c r="I17" s="215"/>
      <c r="J17" s="157"/>
      <c r="K17" s="157"/>
      <c r="L17" s="157"/>
      <c r="M17" s="215"/>
      <c r="N17" s="157"/>
      <c r="O17" s="215"/>
      <c r="P17" s="157"/>
      <c r="Q17" s="157"/>
      <c r="R17" s="157"/>
      <c r="S17" s="216"/>
      <c r="T17" s="212"/>
      <c r="W17" s="196"/>
      <c r="X17" s="196"/>
      <c r="Y17" s="196"/>
      <c r="Z17" s="196"/>
      <c r="AA17" s="196"/>
      <c r="AB17" s="206"/>
      <c r="AC17" s="206"/>
      <c r="AD17" s="206"/>
      <c r="AE17" s="206"/>
      <c r="AF17" s="206"/>
      <c r="AG17" s="206"/>
      <c r="AH17" s="206"/>
      <c r="AI17" s="206"/>
      <c r="AJ17" s="206"/>
      <c r="AK17" s="206"/>
      <c r="AL17" s="227"/>
      <c r="AM17" s="228"/>
      <c r="AN17" s="228"/>
      <c r="AO17" s="228"/>
      <c r="AP17" s="228"/>
      <c r="AQ17" s="143"/>
      <c r="AR17" s="203"/>
      <c r="AS17" s="203"/>
      <c r="AT17" s="203"/>
      <c r="AU17" s="203"/>
      <c r="AV17" s="203"/>
      <c r="AW17" s="203"/>
      <c r="AX17" s="203"/>
      <c r="AY17" s="203"/>
      <c r="AZ17" s="203"/>
      <c r="BA17" s="203"/>
      <c r="BB17" s="203"/>
      <c r="BC17" s="203"/>
      <c r="BD17" s="143"/>
      <c r="BE17" s="204"/>
      <c r="BH17" s="229"/>
      <c r="BI17" s="229"/>
      <c r="BJ17" s="229"/>
      <c r="BK17" s="229"/>
      <c r="BL17" s="230"/>
      <c r="BM17" s="230"/>
      <c r="BN17" s="230"/>
      <c r="BO17" s="229"/>
      <c r="BP17" s="229"/>
      <c r="BQ17" s="229"/>
      <c r="BR17" s="230"/>
      <c r="BS17" s="229"/>
      <c r="BT17" s="230"/>
      <c r="BU17" s="229"/>
      <c r="BV17" s="229"/>
      <c r="BW17" s="229"/>
      <c r="BX17" s="231"/>
      <c r="BY17" s="232"/>
      <c r="BZ17" s="155"/>
      <c r="CA17" s="155"/>
      <c r="CB17" s="194"/>
      <c r="CC17" s="194"/>
      <c r="CD17" s="194"/>
      <c r="CE17" s="194"/>
      <c r="CF17" s="194"/>
      <c r="CG17" s="209"/>
      <c r="CH17" s="209"/>
      <c r="CI17" s="209"/>
      <c r="CJ17" s="209"/>
      <c r="CK17" s="209"/>
      <c r="CL17" s="209"/>
      <c r="CM17" s="209"/>
      <c r="CN17" s="209"/>
      <c r="CO17" s="209"/>
      <c r="CP17" s="209"/>
      <c r="CQ17" s="233"/>
      <c r="CR17" s="234"/>
      <c r="CS17" s="234"/>
      <c r="CT17" s="234"/>
      <c r="CU17" s="234"/>
      <c r="CV17" s="181"/>
      <c r="CW17" s="205"/>
      <c r="CX17" s="205"/>
      <c r="CY17" s="205"/>
      <c r="CZ17" s="205"/>
      <c r="DA17" s="205"/>
      <c r="DB17" s="205"/>
      <c r="DC17" s="205"/>
      <c r="DD17" s="205"/>
      <c r="DE17" s="205"/>
      <c r="DF17" s="205"/>
      <c r="DG17" s="205"/>
      <c r="DH17" s="205"/>
      <c r="DI17" s="205"/>
      <c r="DJ17" s="181"/>
      <c r="DK17" s="143"/>
    </row>
    <row r="18" spans="2:115" ht="4.5" customHeight="1">
      <c r="B18" s="150"/>
      <c r="C18" s="804" t="s">
        <v>82</v>
      </c>
      <c r="D18" s="805"/>
      <c r="E18" s="805"/>
      <c r="F18" s="805"/>
      <c r="G18" s="805"/>
      <c r="H18" s="805"/>
      <c r="I18" s="805"/>
      <c r="J18" s="805"/>
      <c r="K18" s="805"/>
      <c r="L18" s="805"/>
      <c r="M18" s="805"/>
      <c r="N18" s="805"/>
      <c r="O18" s="805"/>
      <c r="P18" s="805"/>
      <c r="Q18" s="805"/>
      <c r="R18" s="805"/>
      <c r="S18" s="805"/>
      <c r="T18" s="805"/>
      <c r="U18" s="805"/>
      <c r="V18" s="805"/>
      <c r="W18" s="805"/>
      <c r="X18" s="805"/>
      <c r="Y18" s="805"/>
      <c r="Z18" s="805"/>
      <c r="AA18" s="805"/>
      <c r="AB18" s="805"/>
      <c r="AC18" s="805"/>
      <c r="AD18" s="805"/>
      <c r="AE18" s="805"/>
      <c r="AF18" s="805"/>
      <c r="AG18" s="805"/>
      <c r="AH18" s="805"/>
      <c r="AI18" s="805"/>
      <c r="AJ18" s="805"/>
      <c r="AK18" s="805"/>
      <c r="AL18" s="805"/>
      <c r="AM18" s="805"/>
      <c r="AN18" s="805"/>
      <c r="AO18" s="805"/>
      <c r="AP18" s="805"/>
      <c r="AQ18" s="805"/>
      <c r="AR18" s="805"/>
      <c r="AS18" s="805"/>
      <c r="AT18" s="805"/>
      <c r="AU18" s="805"/>
      <c r="AV18" s="805"/>
      <c r="AW18" s="805"/>
      <c r="AX18" s="805"/>
      <c r="AY18" s="805"/>
      <c r="AZ18" s="805"/>
      <c r="BA18" s="805"/>
      <c r="BB18" s="805"/>
      <c r="BC18" s="805"/>
      <c r="BD18" s="806"/>
      <c r="BE18" s="204"/>
      <c r="BH18" s="810" t="s">
        <v>82</v>
      </c>
      <c r="BI18" s="811"/>
      <c r="BJ18" s="811"/>
      <c r="BK18" s="811"/>
      <c r="BL18" s="811"/>
      <c r="BM18" s="811"/>
      <c r="BN18" s="811"/>
      <c r="BO18" s="811"/>
      <c r="BP18" s="811"/>
      <c r="BQ18" s="811"/>
      <c r="BR18" s="811"/>
      <c r="BS18" s="811"/>
      <c r="BT18" s="811"/>
      <c r="BU18" s="811"/>
      <c r="BV18" s="811"/>
      <c r="BW18" s="811"/>
      <c r="BX18" s="811"/>
      <c r="BY18" s="811"/>
      <c r="BZ18" s="811"/>
      <c r="CA18" s="811"/>
      <c r="CB18" s="811"/>
      <c r="CC18" s="811"/>
      <c r="CD18" s="811"/>
      <c r="CE18" s="811"/>
      <c r="CF18" s="811"/>
      <c r="CG18" s="811"/>
      <c r="CH18" s="811"/>
      <c r="CI18" s="811"/>
      <c r="CJ18" s="811"/>
      <c r="CK18" s="811"/>
      <c r="CL18" s="811"/>
      <c r="CM18" s="811"/>
      <c r="CN18" s="811"/>
      <c r="CO18" s="811"/>
      <c r="CP18" s="811"/>
      <c r="CQ18" s="811"/>
      <c r="CR18" s="811"/>
      <c r="CS18" s="811"/>
      <c r="CT18" s="811"/>
      <c r="CU18" s="811"/>
      <c r="CV18" s="811"/>
      <c r="CW18" s="811"/>
      <c r="CX18" s="811"/>
      <c r="CY18" s="811"/>
      <c r="CZ18" s="811"/>
      <c r="DA18" s="811"/>
      <c r="DB18" s="811"/>
      <c r="DC18" s="811"/>
      <c r="DD18" s="811"/>
      <c r="DE18" s="811"/>
      <c r="DF18" s="811"/>
      <c r="DG18" s="811"/>
      <c r="DH18" s="811"/>
      <c r="DI18" s="811"/>
      <c r="DJ18" s="812"/>
      <c r="DK18" s="143"/>
    </row>
    <row r="19" spans="2:115" ht="8.25" customHeight="1">
      <c r="B19" s="150"/>
      <c r="C19" s="807"/>
      <c r="D19" s="808"/>
      <c r="E19" s="808"/>
      <c r="F19" s="808"/>
      <c r="G19" s="808"/>
      <c r="H19" s="808"/>
      <c r="I19" s="808"/>
      <c r="J19" s="808"/>
      <c r="K19" s="808"/>
      <c r="L19" s="808"/>
      <c r="M19" s="808"/>
      <c r="N19" s="808"/>
      <c r="O19" s="808"/>
      <c r="P19" s="808"/>
      <c r="Q19" s="808"/>
      <c r="R19" s="808"/>
      <c r="S19" s="808"/>
      <c r="T19" s="808"/>
      <c r="U19" s="808"/>
      <c r="V19" s="808"/>
      <c r="W19" s="808"/>
      <c r="X19" s="808"/>
      <c r="Y19" s="808"/>
      <c r="Z19" s="808"/>
      <c r="AA19" s="808"/>
      <c r="AB19" s="808"/>
      <c r="AC19" s="808"/>
      <c r="AD19" s="808"/>
      <c r="AE19" s="808"/>
      <c r="AF19" s="808"/>
      <c r="AG19" s="808"/>
      <c r="AH19" s="808"/>
      <c r="AI19" s="808"/>
      <c r="AJ19" s="808"/>
      <c r="AK19" s="808"/>
      <c r="AL19" s="808"/>
      <c r="AM19" s="808"/>
      <c r="AN19" s="808"/>
      <c r="AO19" s="808"/>
      <c r="AP19" s="808"/>
      <c r="AQ19" s="808"/>
      <c r="AR19" s="808"/>
      <c r="AS19" s="808"/>
      <c r="AT19" s="808"/>
      <c r="AU19" s="808"/>
      <c r="AV19" s="808"/>
      <c r="AW19" s="808"/>
      <c r="AX19" s="808"/>
      <c r="AY19" s="808"/>
      <c r="AZ19" s="808"/>
      <c r="BA19" s="808"/>
      <c r="BB19" s="808"/>
      <c r="BC19" s="808"/>
      <c r="BD19" s="809"/>
      <c r="BE19" s="235"/>
      <c r="BH19" s="813"/>
      <c r="BI19" s="814"/>
      <c r="BJ19" s="814"/>
      <c r="BK19" s="814"/>
      <c r="BL19" s="814"/>
      <c r="BM19" s="814"/>
      <c r="BN19" s="814"/>
      <c r="BO19" s="814"/>
      <c r="BP19" s="814"/>
      <c r="BQ19" s="814"/>
      <c r="BR19" s="814"/>
      <c r="BS19" s="814"/>
      <c r="BT19" s="814"/>
      <c r="BU19" s="814"/>
      <c r="BV19" s="814"/>
      <c r="BW19" s="814"/>
      <c r="BX19" s="814"/>
      <c r="BY19" s="814"/>
      <c r="BZ19" s="814"/>
      <c r="CA19" s="814"/>
      <c r="CB19" s="814"/>
      <c r="CC19" s="814"/>
      <c r="CD19" s="814"/>
      <c r="CE19" s="814"/>
      <c r="CF19" s="814"/>
      <c r="CG19" s="814"/>
      <c r="CH19" s="814"/>
      <c r="CI19" s="814"/>
      <c r="CJ19" s="814"/>
      <c r="CK19" s="814"/>
      <c r="CL19" s="814"/>
      <c r="CM19" s="814"/>
      <c r="CN19" s="814"/>
      <c r="CO19" s="814"/>
      <c r="CP19" s="814"/>
      <c r="CQ19" s="814"/>
      <c r="CR19" s="814"/>
      <c r="CS19" s="814"/>
      <c r="CT19" s="814"/>
      <c r="CU19" s="814"/>
      <c r="CV19" s="814"/>
      <c r="CW19" s="814"/>
      <c r="CX19" s="814"/>
      <c r="CY19" s="814"/>
      <c r="CZ19" s="814"/>
      <c r="DA19" s="814"/>
      <c r="DB19" s="814"/>
      <c r="DC19" s="814"/>
      <c r="DD19" s="814"/>
      <c r="DE19" s="814"/>
      <c r="DF19" s="814"/>
      <c r="DG19" s="814"/>
      <c r="DH19" s="814"/>
      <c r="DI19" s="814"/>
      <c r="DJ19" s="815"/>
      <c r="DK19" s="236"/>
    </row>
    <row r="20" spans="2:115" s="239" customFormat="1" ht="12" customHeight="1">
      <c r="B20" s="237"/>
      <c r="C20" s="823" t="s">
        <v>83</v>
      </c>
      <c r="D20" s="824"/>
      <c r="E20" s="824"/>
      <c r="F20" s="824"/>
      <c r="G20" s="824"/>
      <c r="H20" s="824"/>
      <c r="I20" s="825"/>
      <c r="J20" s="826" t="s">
        <v>84</v>
      </c>
      <c r="K20" s="824"/>
      <c r="L20" s="825"/>
      <c r="M20" s="827" t="s">
        <v>85</v>
      </c>
      <c r="N20" s="827"/>
      <c r="O20" s="827"/>
      <c r="P20" s="827"/>
      <c r="Q20" s="827"/>
      <c r="R20" s="827"/>
      <c r="S20" s="827"/>
      <c r="T20" s="827" t="s">
        <v>86</v>
      </c>
      <c r="U20" s="827"/>
      <c r="V20" s="827"/>
      <c r="W20" s="827"/>
      <c r="X20" s="828" t="s">
        <v>87</v>
      </c>
      <c r="Y20" s="828"/>
      <c r="Z20" s="828"/>
      <c r="AA20" s="828"/>
      <c r="AB20" s="828"/>
      <c r="AC20" s="828"/>
      <c r="AD20" s="828"/>
      <c r="AE20" s="828"/>
      <c r="AF20" s="827" t="s">
        <v>143</v>
      </c>
      <c r="AG20" s="827"/>
      <c r="AH20" s="827"/>
      <c r="AI20" s="827"/>
      <c r="AJ20" s="827"/>
      <c r="AK20" s="827"/>
      <c r="AL20" s="827"/>
      <c r="AM20" s="827" t="s">
        <v>89</v>
      </c>
      <c r="AN20" s="827"/>
      <c r="AO20" s="827"/>
      <c r="AP20" s="827"/>
      <c r="AQ20" s="827"/>
      <c r="AR20" s="827"/>
      <c r="AS20" s="827"/>
      <c r="AT20" s="827"/>
      <c r="AU20" s="827" t="s">
        <v>90</v>
      </c>
      <c r="AV20" s="827"/>
      <c r="AW20" s="827"/>
      <c r="AX20" s="827"/>
      <c r="AY20" s="827"/>
      <c r="AZ20" s="827"/>
      <c r="BA20" s="827" t="s">
        <v>91</v>
      </c>
      <c r="BB20" s="827"/>
      <c r="BC20" s="827"/>
      <c r="BD20" s="845"/>
      <c r="BE20" s="238"/>
      <c r="BH20" s="846" t="s">
        <v>83</v>
      </c>
      <c r="BI20" s="824"/>
      <c r="BJ20" s="824"/>
      <c r="BK20" s="824"/>
      <c r="BL20" s="824"/>
      <c r="BM20" s="824"/>
      <c r="BN20" s="825"/>
      <c r="BO20" s="826" t="s">
        <v>84</v>
      </c>
      <c r="BP20" s="824"/>
      <c r="BQ20" s="825"/>
      <c r="BR20" s="827" t="s">
        <v>85</v>
      </c>
      <c r="BS20" s="827"/>
      <c r="BT20" s="827"/>
      <c r="BU20" s="827"/>
      <c r="BV20" s="827"/>
      <c r="BW20" s="827"/>
      <c r="BX20" s="827"/>
      <c r="BY20" s="827" t="s">
        <v>86</v>
      </c>
      <c r="BZ20" s="827"/>
      <c r="CA20" s="827"/>
      <c r="CB20" s="827"/>
      <c r="CC20" s="828" t="s">
        <v>87</v>
      </c>
      <c r="CD20" s="828"/>
      <c r="CE20" s="828"/>
      <c r="CF20" s="828"/>
      <c r="CG20" s="828"/>
      <c r="CH20" s="828"/>
      <c r="CI20" s="828"/>
      <c r="CJ20" s="828"/>
      <c r="CK20" s="827" t="s">
        <v>143</v>
      </c>
      <c r="CL20" s="827"/>
      <c r="CM20" s="827"/>
      <c r="CN20" s="827"/>
      <c r="CO20" s="827"/>
      <c r="CP20" s="827"/>
      <c r="CQ20" s="827"/>
      <c r="CR20" s="827" t="s">
        <v>89</v>
      </c>
      <c r="CS20" s="827"/>
      <c r="CT20" s="827"/>
      <c r="CU20" s="827"/>
      <c r="CV20" s="827"/>
      <c r="CW20" s="827"/>
      <c r="CX20" s="827"/>
      <c r="CY20" s="827"/>
      <c r="CZ20" s="827"/>
      <c r="DA20" s="827" t="s">
        <v>90</v>
      </c>
      <c r="DB20" s="827"/>
      <c r="DC20" s="827"/>
      <c r="DD20" s="827"/>
      <c r="DE20" s="827"/>
      <c r="DF20" s="827"/>
      <c r="DG20" s="827" t="s">
        <v>91</v>
      </c>
      <c r="DH20" s="827"/>
      <c r="DI20" s="827"/>
      <c r="DJ20" s="834"/>
      <c r="DK20" s="240"/>
    </row>
    <row r="21" spans="2:115" ht="13.5" customHeight="1">
      <c r="B21" s="150"/>
      <c r="C21" s="835"/>
      <c r="D21" s="837" t="s">
        <v>92</v>
      </c>
      <c r="E21" s="837"/>
      <c r="F21" s="839"/>
      <c r="G21" s="839"/>
      <c r="H21" s="841" t="s">
        <v>92</v>
      </c>
      <c r="I21" s="843"/>
      <c r="J21" s="859" t="s">
        <v>93</v>
      </c>
      <c r="K21" s="861"/>
      <c r="L21" s="863" t="s">
        <v>94</v>
      </c>
      <c r="M21" s="865"/>
      <c r="N21" s="866"/>
      <c r="O21" s="866"/>
      <c r="P21" s="866"/>
      <c r="Q21" s="866"/>
      <c r="R21" s="866"/>
      <c r="S21" s="867"/>
      <c r="T21" s="871"/>
      <c r="U21" s="872"/>
      <c r="V21" s="872"/>
      <c r="W21" s="873"/>
      <c r="X21" s="847">
        <f>IF(M21="","",M21+T21)</f>
      </c>
      <c r="Y21" s="848"/>
      <c r="Z21" s="848"/>
      <c r="AA21" s="848"/>
      <c r="AB21" s="848"/>
      <c r="AC21" s="848"/>
      <c r="AD21" s="848"/>
      <c r="AE21" s="849"/>
      <c r="AF21" s="865"/>
      <c r="AG21" s="866"/>
      <c r="AH21" s="866"/>
      <c r="AI21" s="866"/>
      <c r="AJ21" s="866"/>
      <c r="AK21" s="866"/>
      <c r="AL21" s="867"/>
      <c r="AM21" s="877">
        <f>IF(M21="","",IF(AI49="",'様式3号(様式2号つづき)'!AI44,AI49))</f>
      </c>
      <c r="AN21" s="878"/>
      <c r="AO21" s="878"/>
      <c r="AP21" s="878"/>
      <c r="AQ21" s="878"/>
      <c r="AR21" s="878"/>
      <c r="AS21" s="878"/>
      <c r="AT21" s="883"/>
      <c r="AU21" s="847">
        <f>IF(M21="","",AF21+AM21)</f>
      </c>
      <c r="AV21" s="848"/>
      <c r="AW21" s="848"/>
      <c r="AX21" s="848"/>
      <c r="AY21" s="848"/>
      <c r="AZ21" s="849"/>
      <c r="BA21" s="847">
        <f>IF(M21="","",X21-AU21)</f>
      </c>
      <c r="BB21" s="848"/>
      <c r="BC21" s="848"/>
      <c r="BD21" s="853"/>
      <c r="BE21" s="241"/>
      <c r="BH21" s="855">
        <f>IF(C21="","",C21)</f>
      </c>
      <c r="BI21" s="857" t="s">
        <v>92</v>
      </c>
      <c r="BJ21" s="857"/>
      <c r="BK21" s="919">
        <f>IF(F21="","",F21)</f>
      </c>
      <c r="BL21" s="919">
        <f>IF(G21="","",G21)</f>
      </c>
      <c r="BM21" s="921" t="s">
        <v>95</v>
      </c>
      <c r="BN21" s="923">
        <f>IF(I21="","",I21)</f>
      </c>
      <c r="BO21" s="925" t="s">
        <v>93</v>
      </c>
      <c r="BP21" s="927">
        <f>IF(K21="","",K21)</f>
      </c>
      <c r="BQ21" s="929" t="s">
        <v>94</v>
      </c>
      <c r="BR21" s="877">
        <f aca="true" t="shared" si="2" ref="BR21:CX21">IF(M21="","",M21)</f>
      </c>
      <c r="BS21" s="878">
        <f t="shared" si="2"/>
      </c>
      <c r="BT21" s="878">
        <f t="shared" si="2"/>
      </c>
      <c r="BU21" s="878">
        <f t="shared" si="2"/>
      </c>
      <c r="BV21" s="878">
        <f t="shared" si="2"/>
      </c>
      <c r="BW21" s="878">
        <f t="shared" si="2"/>
      </c>
      <c r="BX21" s="883">
        <f t="shared" si="2"/>
      </c>
      <c r="BY21" s="915">
        <f t="shared" si="2"/>
      </c>
      <c r="BZ21" s="915">
        <f t="shared" si="2"/>
      </c>
      <c r="CA21" s="915">
        <f t="shared" si="2"/>
      </c>
      <c r="CB21" s="915">
        <f t="shared" si="2"/>
      </c>
      <c r="CC21" s="917">
        <f t="shared" si="2"/>
      </c>
      <c r="CD21" s="917">
        <f t="shared" si="2"/>
      </c>
      <c r="CE21" s="917">
        <f t="shared" si="2"/>
      </c>
      <c r="CF21" s="917">
        <f t="shared" si="2"/>
      </c>
      <c r="CG21" s="917">
        <f t="shared" si="2"/>
      </c>
      <c r="CH21" s="917">
        <f t="shared" si="2"/>
      </c>
      <c r="CI21" s="917">
        <f t="shared" si="2"/>
      </c>
      <c r="CJ21" s="917">
        <f t="shared" si="2"/>
      </c>
      <c r="CK21" s="917">
        <f t="shared" si="2"/>
      </c>
      <c r="CL21" s="917">
        <f t="shared" si="2"/>
      </c>
      <c r="CM21" s="917">
        <f t="shared" si="2"/>
      </c>
      <c r="CN21" s="917">
        <f t="shared" si="2"/>
      </c>
      <c r="CO21" s="917">
        <f t="shared" si="2"/>
      </c>
      <c r="CP21" s="917">
        <f t="shared" si="2"/>
      </c>
      <c r="CQ21" s="917">
        <f t="shared" si="2"/>
      </c>
      <c r="CR21" s="917">
        <f t="shared" si="2"/>
      </c>
      <c r="CS21" s="917">
        <f t="shared" si="2"/>
      </c>
      <c r="CT21" s="917">
        <f t="shared" si="2"/>
      </c>
      <c r="CU21" s="917">
        <f t="shared" si="2"/>
      </c>
      <c r="CV21" s="917">
        <f t="shared" si="2"/>
      </c>
      <c r="CW21" s="917">
        <f t="shared" si="2"/>
      </c>
      <c r="CX21" s="917">
        <f t="shared" si="2"/>
      </c>
      <c r="CY21" s="917"/>
      <c r="CZ21" s="917">
        <f aca="true" t="shared" si="3" ref="CZ21:DJ21">IF(AT21="","",AT21)</f>
      </c>
      <c r="DA21" s="917">
        <f t="shared" si="3"/>
      </c>
      <c r="DB21" s="917">
        <f t="shared" si="3"/>
      </c>
      <c r="DC21" s="917">
        <f t="shared" si="3"/>
      </c>
      <c r="DD21" s="917">
        <f t="shared" si="3"/>
      </c>
      <c r="DE21" s="917">
        <f t="shared" si="3"/>
      </c>
      <c r="DF21" s="917">
        <f t="shared" si="3"/>
      </c>
      <c r="DG21" s="877">
        <f t="shared" si="3"/>
      </c>
      <c r="DH21" s="878">
        <f t="shared" si="3"/>
      </c>
      <c r="DI21" s="878">
        <f t="shared" si="3"/>
      </c>
      <c r="DJ21" s="879">
        <f t="shared" si="3"/>
      </c>
      <c r="DK21" s="242"/>
    </row>
    <row r="22" spans="2:115" ht="14.25" customHeight="1" thickBot="1">
      <c r="B22" s="150"/>
      <c r="C22" s="836"/>
      <c r="D22" s="838"/>
      <c r="E22" s="838"/>
      <c r="F22" s="840"/>
      <c r="G22" s="840"/>
      <c r="H22" s="842"/>
      <c r="I22" s="844"/>
      <c r="J22" s="860"/>
      <c r="K22" s="862"/>
      <c r="L22" s="864"/>
      <c r="M22" s="868"/>
      <c r="N22" s="869"/>
      <c r="O22" s="869"/>
      <c r="P22" s="869"/>
      <c r="Q22" s="869"/>
      <c r="R22" s="869"/>
      <c r="S22" s="870"/>
      <c r="T22" s="874"/>
      <c r="U22" s="875"/>
      <c r="V22" s="875"/>
      <c r="W22" s="876"/>
      <c r="X22" s="850"/>
      <c r="Y22" s="851"/>
      <c r="Z22" s="851"/>
      <c r="AA22" s="851"/>
      <c r="AB22" s="851"/>
      <c r="AC22" s="851"/>
      <c r="AD22" s="851"/>
      <c r="AE22" s="852"/>
      <c r="AF22" s="868"/>
      <c r="AG22" s="869"/>
      <c r="AH22" s="869"/>
      <c r="AI22" s="869"/>
      <c r="AJ22" s="869"/>
      <c r="AK22" s="869"/>
      <c r="AL22" s="870"/>
      <c r="AM22" s="931"/>
      <c r="AN22" s="932"/>
      <c r="AO22" s="932"/>
      <c r="AP22" s="932"/>
      <c r="AQ22" s="932"/>
      <c r="AR22" s="932"/>
      <c r="AS22" s="932"/>
      <c r="AT22" s="933"/>
      <c r="AU22" s="850"/>
      <c r="AV22" s="851"/>
      <c r="AW22" s="851"/>
      <c r="AX22" s="851"/>
      <c r="AY22" s="851"/>
      <c r="AZ22" s="852"/>
      <c r="BA22" s="850"/>
      <c r="BB22" s="851"/>
      <c r="BC22" s="851"/>
      <c r="BD22" s="854"/>
      <c r="BE22" s="241"/>
      <c r="BH22" s="856"/>
      <c r="BI22" s="858"/>
      <c r="BJ22" s="858"/>
      <c r="BK22" s="920"/>
      <c r="BL22" s="920"/>
      <c r="BM22" s="922"/>
      <c r="BN22" s="924"/>
      <c r="BO22" s="926"/>
      <c r="BP22" s="928"/>
      <c r="BQ22" s="930"/>
      <c r="BR22" s="880"/>
      <c r="BS22" s="881"/>
      <c r="BT22" s="881"/>
      <c r="BU22" s="881"/>
      <c r="BV22" s="881"/>
      <c r="BW22" s="881"/>
      <c r="BX22" s="884"/>
      <c r="BY22" s="916"/>
      <c r="BZ22" s="916"/>
      <c r="CA22" s="916"/>
      <c r="CB22" s="916"/>
      <c r="CC22" s="918"/>
      <c r="CD22" s="918"/>
      <c r="CE22" s="918"/>
      <c r="CF22" s="918"/>
      <c r="CG22" s="918"/>
      <c r="CH22" s="918"/>
      <c r="CI22" s="918"/>
      <c r="CJ22" s="918"/>
      <c r="CK22" s="918"/>
      <c r="CL22" s="918"/>
      <c r="CM22" s="918"/>
      <c r="CN22" s="918"/>
      <c r="CO22" s="918"/>
      <c r="CP22" s="918"/>
      <c r="CQ22" s="918"/>
      <c r="CR22" s="918"/>
      <c r="CS22" s="918"/>
      <c r="CT22" s="918"/>
      <c r="CU22" s="918"/>
      <c r="CV22" s="918"/>
      <c r="CW22" s="918"/>
      <c r="CX22" s="918"/>
      <c r="CY22" s="918"/>
      <c r="CZ22" s="918"/>
      <c r="DA22" s="918"/>
      <c r="DB22" s="918"/>
      <c r="DC22" s="918"/>
      <c r="DD22" s="918"/>
      <c r="DE22" s="918"/>
      <c r="DF22" s="918"/>
      <c r="DG22" s="880"/>
      <c r="DH22" s="881"/>
      <c r="DI22" s="881"/>
      <c r="DJ22" s="882"/>
      <c r="DK22" s="242"/>
    </row>
    <row r="23" spans="2:114" ht="5.25" customHeight="1" thickBot="1">
      <c r="B23" s="150"/>
      <c r="BE23" s="149"/>
      <c r="BH23" s="155"/>
      <c r="BI23" s="155"/>
      <c r="BJ23" s="155"/>
      <c r="BK23" s="155"/>
      <c r="BL23" s="155"/>
      <c r="BM23" s="155"/>
      <c r="BN23" s="155"/>
      <c r="BO23" s="155"/>
      <c r="BP23" s="155"/>
      <c r="BQ23" s="155"/>
      <c r="BR23" s="155"/>
      <c r="BS23" s="155"/>
      <c r="BT23" s="155"/>
      <c r="BU23" s="155"/>
      <c r="BV23" s="155"/>
      <c r="BW23" s="155"/>
      <c r="BX23" s="155"/>
      <c r="BY23" s="155"/>
      <c r="BZ23" s="155"/>
      <c r="CA23" s="155"/>
      <c r="CB23" s="155"/>
      <c r="CC23" s="155"/>
      <c r="CD23" s="155"/>
      <c r="CE23" s="155"/>
      <c r="CF23" s="155"/>
      <c r="CG23" s="155"/>
      <c r="CH23" s="155"/>
      <c r="CI23" s="155"/>
      <c r="CJ23" s="155"/>
      <c r="CK23" s="155"/>
      <c r="CL23" s="155"/>
      <c r="CM23" s="155"/>
      <c r="CN23" s="155"/>
      <c r="CO23" s="155"/>
      <c r="CP23" s="155"/>
      <c r="CQ23" s="155"/>
      <c r="CR23" s="155"/>
      <c r="CS23" s="155"/>
      <c r="CT23" s="155"/>
      <c r="CU23" s="155"/>
      <c r="CV23" s="155"/>
      <c r="CW23" s="155"/>
      <c r="CX23" s="155"/>
      <c r="CY23" s="155"/>
      <c r="CZ23" s="155"/>
      <c r="DA23" s="155"/>
      <c r="DB23" s="155"/>
      <c r="DC23" s="155"/>
      <c r="DD23" s="155"/>
      <c r="DE23" s="155"/>
      <c r="DF23" s="155"/>
      <c r="DG23" s="155"/>
      <c r="DH23" s="155"/>
      <c r="DI23" s="155"/>
      <c r="DJ23" s="155"/>
    </row>
    <row r="24" spans="2:114" ht="12.75" customHeight="1" thickBot="1">
      <c r="B24" s="150"/>
      <c r="C24" s="885" t="s">
        <v>96</v>
      </c>
      <c r="D24" s="886"/>
      <c r="E24" s="886"/>
      <c r="F24" s="886"/>
      <c r="G24" s="886"/>
      <c r="H24" s="886"/>
      <c r="I24" s="886"/>
      <c r="J24" s="886"/>
      <c r="K24" s="886"/>
      <c r="L24" s="886"/>
      <c r="M24" s="886"/>
      <c r="N24" s="886"/>
      <c r="O24" s="886"/>
      <c r="P24" s="886"/>
      <c r="Q24" s="886"/>
      <c r="R24" s="886"/>
      <c r="S24" s="886"/>
      <c r="T24" s="886"/>
      <c r="U24" s="886"/>
      <c r="V24" s="886"/>
      <c r="W24" s="886"/>
      <c r="X24" s="886"/>
      <c r="Y24" s="886"/>
      <c r="Z24" s="886"/>
      <c r="AA24" s="886"/>
      <c r="AB24" s="886"/>
      <c r="AC24" s="886"/>
      <c r="AD24" s="886"/>
      <c r="AE24" s="886"/>
      <c r="AF24" s="886"/>
      <c r="AG24" s="886"/>
      <c r="AH24" s="886"/>
      <c r="AI24" s="886"/>
      <c r="AJ24" s="886"/>
      <c r="AK24" s="886"/>
      <c r="AL24" s="886"/>
      <c r="AM24" s="886"/>
      <c r="AN24" s="886"/>
      <c r="AO24" s="886"/>
      <c r="AP24" s="886"/>
      <c r="AQ24" s="886"/>
      <c r="AR24" s="886"/>
      <c r="AS24" s="886"/>
      <c r="AT24" s="886"/>
      <c r="AU24" s="886"/>
      <c r="AV24" s="886"/>
      <c r="AW24" s="886"/>
      <c r="AX24" s="886"/>
      <c r="AY24" s="886"/>
      <c r="AZ24" s="886"/>
      <c r="BA24" s="886"/>
      <c r="BB24" s="886"/>
      <c r="BC24" s="886"/>
      <c r="BD24" s="887"/>
      <c r="BE24" s="149"/>
      <c r="BH24" s="888" t="s">
        <v>97</v>
      </c>
      <c r="BI24" s="889"/>
      <c r="BJ24" s="889"/>
      <c r="BK24" s="889"/>
      <c r="BL24" s="889"/>
      <c r="BM24" s="889"/>
      <c r="BN24" s="889"/>
      <c r="BO24" s="889"/>
      <c r="BP24" s="889"/>
      <c r="BQ24" s="889"/>
      <c r="BR24" s="889"/>
      <c r="BS24" s="889"/>
      <c r="BT24" s="889"/>
      <c r="BU24" s="889"/>
      <c r="BV24" s="889"/>
      <c r="BW24" s="889"/>
      <c r="BX24" s="889"/>
      <c r="BY24" s="889"/>
      <c r="BZ24" s="889"/>
      <c r="CA24" s="889"/>
      <c r="CB24" s="889"/>
      <c r="CC24" s="889"/>
      <c r="CD24" s="889"/>
      <c r="CE24" s="889"/>
      <c r="CF24" s="889"/>
      <c r="CG24" s="889"/>
      <c r="CH24" s="889"/>
      <c r="CI24" s="889"/>
      <c r="CJ24" s="889"/>
      <c r="CK24" s="889"/>
      <c r="CL24" s="889"/>
      <c r="CM24" s="889"/>
      <c r="CN24" s="889"/>
      <c r="CO24" s="889"/>
      <c r="CP24" s="889"/>
      <c r="CQ24" s="889"/>
      <c r="CR24" s="889"/>
      <c r="CS24" s="889"/>
      <c r="CT24" s="889"/>
      <c r="CU24" s="889"/>
      <c r="CV24" s="889"/>
      <c r="CW24" s="889"/>
      <c r="CX24" s="889"/>
      <c r="CY24" s="889"/>
      <c r="CZ24" s="889"/>
      <c r="DA24" s="889"/>
      <c r="DB24" s="889"/>
      <c r="DC24" s="889"/>
      <c r="DD24" s="889"/>
      <c r="DE24" s="889"/>
      <c r="DF24" s="889"/>
      <c r="DG24" s="889"/>
      <c r="DH24" s="889"/>
      <c r="DI24" s="889"/>
      <c r="DJ24" s="890"/>
    </row>
    <row r="25" spans="2:115" s="245" customFormat="1" ht="14.25" customHeight="1">
      <c r="B25" s="243"/>
      <c r="C25" s="891" t="s">
        <v>98</v>
      </c>
      <c r="D25" s="892"/>
      <c r="E25" s="892"/>
      <c r="F25" s="892"/>
      <c r="G25" s="892"/>
      <c r="H25" s="892"/>
      <c r="I25" s="892"/>
      <c r="J25" s="892"/>
      <c r="K25" s="892"/>
      <c r="L25" s="892"/>
      <c r="M25" s="892"/>
      <c r="N25" s="892"/>
      <c r="O25" s="892"/>
      <c r="P25" s="892"/>
      <c r="Q25" s="892"/>
      <c r="R25" s="892"/>
      <c r="S25" s="892"/>
      <c r="T25" s="892"/>
      <c r="U25" s="892"/>
      <c r="V25" s="892"/>
      <c r="W25" s="892"/>
      <c r="X25" s="892"/>
      <c r="Y25" s="892"/>
      <c r="Z25" s="892"/>
      <c r="AA25" s="892"/>
      <c r="AB25" s="892"/>
      <c r="AC25" s="892"/>
      <c r="AD25" s="892"/>
      <c r="AE25" s="892"/>
      <c r="AF25" s="892"/>
      <c r="AG25" s="892"/>
      <c r="AH25" s="892"/>
      <c r="AI25" s="892"/>
      <c r="AJ25" s="892"/>
      <c r="AK25" s="892"/>
      <c r="AL25" s="892"/>
      <c r="AM25" s="892"/>
      <c r="AN25" s="892"/>
      <c r="AO25" s="892"/>
      <c r="AP25" s="893"/>
      <c r="AQ25" s="894" t="s">
        <v>99</v>
      </c>
      <c r="AR25" s="895"/>
      <c r="AS25" s="895"/>
      <c r="AT25" s="895"/>
      <c r="AU25" s="895"/>
      <c r="AV25" s="895"/>
      <c r="AW25" s="895"/>
      <c r="AX25" s="895"/>
      <c r="AY25" s="895"/>
      <c r="AZ25" s="896"/>
      <c r="BA25" s="897" t="s">
        <v>100</v>
      </c>
      <c r="BB25" s="898"/>
      <c r="BC25" s="898"/>
      <c r="BD25" s="899"/>
      <c r="BE25" s="244"/>
      <c r="BH25" s="903" t="s">
        <v>98</v>
      </c>
      <c r="BI25" s="904"/>
      <c r="BJ25" s="904"/>
      <c r="BK25" s="904"/>
      <c r="BL25" s="904"/>
      <c r="BM25" s="904"/>
      <c r="BN25" s="904"/>
      <c r="BO25" s="904"/>
      <c r="BP25" s="904"/>
      <c r="BQ25" s="904"/>
      <c r="BR25" s="904"/>
      <c r="BS25" s="904"/>
      <c r="BT25" s="904"/>
      <c r="BU25" s="904"/>
      <c r="BV25" s="904"/>
      <c r="BW25" s="904"/>
      <c r="BX25" s="904"/>
      <c r="BY25" s="904"/>
      <c r="BZ25" s="904"/>
      <c r="CA25" s="904"/>
      <c r="CB25" s="904"/>
      <c r="CC25" s="904"/>
      <c r="CD25" s="904"/>
      <c r="CE25" s="904"/>
      <c r="CF25" s="904"/>
      <c r="CG25" s="904"/>
      <c r="CH25" s="904"/>
      <c r="CI25" s="904"/>
      <c r="CJ25" s="904"/>
      <c r="CK25" s="904"/>
      <c r="CL25" s="904"/>
      <c r="CM25" s="904"/>
      <c r="CN25" s="904"/>
      <c r="CO25" s="904"/>
      <c r="CP25" s="904"/>
      <c r="CQ25" s="904"/>
      <c r="CR25" s="904"/>
      <c r="CS25" s="904"/>
      <c r="CT25" s="904"/>
      <c r="CU25" s="905"/>
      <c r="CV25" s="906" t="s">
        <v>99</v>
      </c>
      <c r="CW25" s="906"/>
      <c r="CX25" s="906"/>
      <c r="CY25" s="906"/>
      <c r="CZ25" s="906"/>
      <c r="DA25" s="906"/>
      <c r="DB25" s="906"/>
      <c r="DC25" s="906"/>
      <c r="DD25" s="906"/>
      <c r="DE25" s="906"/>
      <c r="DF25" s="906"/>
      <c r="DG25" s="907" t="s">
        <v>100</v>
      </c>
      <c r="DH25" s="908"/>
      <c r="DI25" s="908"/>
      <c r="DJ25" s="909"/>
      <c r="DK25" s="179"/>
    </row>
    <row r="26" spans="2:115" s="245" customFormat="1" ht="14.25" customHeight="1">
      <c r="B26" s="243"/>
      <c r="C26" s="913" t="s">
        <v>101</v>
      </c>
      <c r="D26" s="914"/>
      <c r="E26" s="914" t="s">
        <v>102</v>
      </c>
      <c r="F26" s="951"/>
      <c r="G26" s="952" t="s">
        <v>103</v>
      </c>
      <c r="H26" s="914"/>
      <c r="I26" s="914"/>
      <c r="J26" s="914"/>
      <c r="K26" s="914"/>
      <c r="L26" s="914"/>
      <c r="M26" s="914"/>
      <c r="N26" s="914"/>
      <c r="O26" s="914"/>
      <c r="P26" s="914"/>
      <c r="Q26" s="914"/>
      <c r="R26" s="914"/>
      <c r="S26" s="914"/>
      <c r="T26" s="914"/>
      <c r="U26" s="914"/>
      <c r="V26" s="951"/>
      <c r="W26" s="952" t="s">
        <v>104</v>
      </c>
      <c r="X26" s="951"/>
      <c r="Y26" s="952" t="s">
        <v>105</v>
      </c>
      <c r="Z26" s="914"/>
      <c r="AA26" s="914"/>
      <c r="AB26" s="914"/>
      <c r="AC26" s="951"/>
      <c r="AD26" s="952" t="s">
        <v>106</v>
      </c>
      <c r="AE26" s="914"/>
      <c r="AF26" s="914"/>
      <c r="AG26" s="914"/>
      <c r="AH26" s="951"/>
      <c r="AI26" s="952" t="s">
        <v>107</v>
      </c>
      <c r="AJ26" s="914"/>
      <c r="AK26" s="914"/>
      <c r="AL26" s="914"/>
      <c r="AM26" s="914"/>
      <c r="AN26" s="914"/>
      <c r="AO26" s="914"/>
      <c r="AP26" s="953"/>
      <c r="AQ26" s="913" t="s">
        <v>108</v>
      </c>
      <c r="AR26" s="914"/>
      <c r="AS26" s="914"/>
      <c r="AT26" s="951"/>
      <c r="AU26" s="952" t="s">
        <v>107</v>
      </c>
      <c r="AV26" s="914"/>
      <c r="AW26" s="914"/>
      <c r="AX26" s="914"/>
      <c r="AY26" s="914"/>
      <c r="AZ26" s="953"/>
      <c r="BA26" s="900"/>
      <c r="BB26" s="901"/>
      <c r="BC26" s="901"/>
      <c r="BD26" s="902"/>
      <c r="BE26" s="244"/>
      <c r="BH26" s="935" t="s">
        <v>101</v>
      </c>
      <c r="BI26" s="936"/>
      <c r="BJ26" s="936" t="s">
        <v>102</v>
      </c>
      <c r="BK26" s="937"/>
      <c r="BL26" s="938" t="s">
        <v>103</v>
      </c>
      <c r="BM26" s="936"/>
      <c r="BN26" s="936"/>
      <c r="BO26" s="936"/>
      <c r="BP26" s="936"/>
      <c r="BQ26" s="936"/>
      <c r="BR26" s="936"/>
      <c r="BS26" s="936"/>
      <c r="BT26" s="936"/>
      <c r="BU26" s="936"/>
      <c r="BV26" s="936"/>
      <c r="BW26" s="936"/>
      <c r="BX26" s="936"/>
      <c r="BY26" s="936"/>
      <c r="BZ26" s="936"/>
      <c r="CA26" s="937"/>
      <c r="CB26" s="934" t="s">
        <v>104</v>
      </c>
      <c r="CC26" s="934"/>
      <c r="CD26" s="934" t="s">
        <v>105</v>
      </c>
      <c r="CE26" s="934"/>
      <c r="CF26" s="934"/>
      <c r="CG26" s="934"/>
      <c r="CH26" s="934"/>
      <c r="CI26" s="934" t="s">
        <v>106</v>
      </c>
      <c r="CJ26" s="934"/>
      <c r="CK26" s="934"/>
      <c r="CL26" s="934"/>
      <c r="CM26" s="934"/>
      <c r="CN26" s="934" t="s">
        <v>107</v>
      </c>
      <c r="CO26" s="934"/>
      <c r="CP26" s="934"/>
      <c r="CQ26" s="934"/>
      <c r="CR26" s="934"/>
      <c r="CS26" s="934"/>
      <c r="CT26" s="934"/>
      <c r="CU26" s="939"/>
      <c r="CV26" s="940" t="s">
        <v>108</v>
      </c>
      <c r="CW26" s="941"/>
      <c r="CX26" s="941"/>
      <c r="CY26" s="941"/>
      <c r="CZ26" s="941"/>
      <c r="DA26" s="942" t="s">
        <v>107</v>
      </c>
      <c r="DB26" s="943"/>
      <c r="DC26" s="943"/>
      <c r="DD26" s="943"/>
      <c r="DE26" s="943"/>
      <c r="DF26" s="944"/>
      <c r="DG26" s="910"/>
      <c r="DH26" s="911"/>
      <c r="DI26" s="911"/>
      <c r="DJ26" s="912"/>
      <c r="DK26" s="179"/>
    </row>
    <row r="27" spans="2:115" s="245" customFormat="1" ht="11.25" customHeight="1">
      <c r="B27" s="243"/>
      <c r="C27" s="945"/>
      <c r="D27" s="946"/>
      <c r="E27" s="947"/>
      <c r="F27" s="948"/>
      <c r="G27" s="949"/>
      <c r="H27" s="950"/>
      <c r="I27" s="950"/>
      <c r="J27" s="950"/>
      <c r="K27" s="950"/>
      <c r="L27" s="950"/>
      <c r="M27" s="950"/>
      <c r="N27" s="950"/>
      <c r="O27" s="950"/>
      <c r="P27" s="950"/>
      <c r="Q27" s="950"/>
      <c r="R27" s="950"/>
      <c r="S27" s="950"/>
      <c r="T27" s="950"/>
      <c r="U27" s="950"/>
      <c r="V27" s="948"/>
      <c r="W27" s="949"/>
      <c r="X27" s="948"/>
      <c r="Y27" s="949"/>
      <c r="Z27" s="950"/>
      <c r="AA27" s="950"/>
      <c r="AB27" s="950"/>
      <c r="AC27" s="948"/>
      <c r="AD27" s="994"/>
      <c r="AE27" s="995"/>
      <c r="AF27" s="995"/>
      <c r="AG27" s="995"/>
      <c r="AH27" s="996"/>
      <c r="AI27" s="949"/>
      <c r="AJ27" s="950"/>
      <c r="AK27" s="950"/>
      <c r="AL27" s="950"/>
      <c r="AM27" s="950"/>
      <c r="AN27" s="950"/>
      <c r="AO27" s="950"/>
      <c r="AP27" s="990"/>
      <c r="AQ27" s="969"/>
      <c r="AR27" s="970"/>
      <c r="AS27" s="970"/>
      <c r="AT27" s="971"/>
      <c r="AU27" s="972"/>
      <c r="AV27" s="970"/>
      <c r="AW27" s="970"/>
      <c r="AX27" s="970"/>
      <c r="AY27" s="970"/>
      <c r="AZ27" s="973"/>
      <c r="BA27" s="974"/>
      <c r="BB27" s="975"/>
      <c r="BC27" s="975"/>
      <c r="BD27" s="976"/>
      <c r="BE27" s="244"/>
      <c r="BH27" s="1000"/>
      <c r="BI27" s="1001"/>
      <c r="BJ27" s="983"/>
      <c r="BK27" s="940"/>
      <c r="BL27" s="977"/>
      <c r="BM27" s="978"/>
      <c r="BN27" s="978"/>
      <c r="BO27" s="978"/>
      <c r="BP27" s="978"/>
      <c r="BQ27" s="978"/>
      <c r="BR27" s="978"/>
      <c r="BS27" s="978"/>
      <c r="BT27" s="978"/>
      <c r="BU27" s="978"/>
      <c r="BV27" s="978"/>
      <c r="BW27" s="978"/>
      <c r="BX27" s="978"/>
      <c r="BY27" s="978"/>
      <c r="BZ27" s="978"/>
      <c r="CA27" s="940"/>
      <c r="CB27" s="977"/>
      <c r="CC27" s="940"/>
      <c r="CD27" s="980"/>
      <c r="CE27" s="981"/>
      <c r="CF27" s="981"/>
      <c r="CG27" s="981"/>
      <c r="CH27" s="982"/>
      <c r="CI27" s="980"/>
      <c r="CJ27" s="981"/>
      <c r="CK27" s="981"/>
      <c r="CL27" s="981"/>
      <c r="CM27" s="982"/>
      <c r="CN27" s="977"/>
      <c r="CO27" s="978"/>
      <c r="CP27" s="978"/>
      <c r="CQ27" s="978"/>
      <c r="CR27" s="978"/>
      <c r="CS27" s="978"/>
      <c r="CT27" s="978"/>
      <c r="CU27" s="979"/>
      <c r="CV27" s="1000"/>
      <c r="CW27" s="978"/>
      <c r="CX27" s="978"/>
      <c r="CY27" s="978"/>
      <c r="CZ27" s="940"/>
      <c r="DA27" s="977"/>
      <c r="DB27" s="978"/>
      <c r="DC27" s="978"/>
      <c r="DD27" s="978"/>
      <c r="DE27" s="978"/>
      <c r="DF27" s="979"/>
      <c r="DG27" s="1006"/>
      <c r="DH27" s="1007"/>
      <c r="DI27" s="1007"/>
      <c r="DJ27" s="1008"/>
      <c r="DK27" s="179"/>
    </row>
    <row r="28" spans="2:115" s="245" customFormat="1" ht="16.5" customHeight="1">
      <c r="B28" s="243"/>
      <c r="C28" s="954"/>
      <c r="D28" s="955"/>
      <c r="E28" s="956"/>
      <c r="F28" s="957"/>
      <c r="G28" s="958"/>
      <c r="H28" s="959"/>
      <c r="I28" s="959"/>
      <c r="J28" s="959"/>
      <c r="K28" s="959"/>
      <c r="L28" s="959"/>
      <c r="M28" s="959"/>
      <c r="N28" s="959"/>
      <c r="O28" s="959"/>
      <c r="P28" s="959"/>
      <c r="Q28" s="959"/>
      <c r="R28" s="959"/>
      <c r="S28" s="959"/>
      <c r="T28" s="959"/>
      <c r="U28" s="959"/>
      <c r="V28" s="960"/>
      <c r="W28" s="961"/>
      <c r="X28" s="962"/>
      <c r="Y28" s="963"/>
      <c r="Z28" s="964"/>
      <c r="AA28" s="964"/>
      <c r="AB28" s="964"/>
      <c r="AC28" s="965"/>
      <c r="AD28" s="966"/>
      <c r="AE28" s="967"/>
      <c r="AF28" s="967"/>
      <c r="AG28" s="967"/>
      <c r="AH28" s="968"/>
      <c r="AI28" s="991"/>
      <c r="AJ28" s="992"/>
      <c r="AK28" s="992"/>
      <c r="AL28" s="992"/>
      <c r="AM28" s="992"/>
      <c r="AN28" s="992"/>
      <c r="AO28" s="992"/>
      <c r="AP28" s="993"/>
      <c r="AQ28" s="1035"/>
      <c r="AR28" s="1036"/>
      <c r="AS28" s="1036"/>
      <c r="AT28" s="1037"/>
      <c r="AU28" s="1038"/>
      <c r="AV28" s="1039"/>
      <c r="AW28" s="1039"/>
      <c r="AX28" s="1039"/>
      <c r="AY28" s="1039"/>
      <c r="AZ28" s="1040"/>
      <c r="BA28" s="1041"/>
      <c r="BB28" s="1042"/>
      <c r="BC28" s="1042"/>
      <c r="BD28" s="1043"/>
      <c r="BE28" s="246"/>
      <c r="BH28" s="1044">
        <f>IF(C28="","",C28)</f>
      </c>
      <c r="BI28" s="1045"/>
      <c r="BJ28" s="1009">
        <f>IF(E28="","",E28)</f>
      </c>
      <c r="BK28" s="1010"/>
      <c r="BL28" s="1011">
        <f>IF(G28="","",G28)</f>
      </c>
      <c r="BM28" s="1012"/>
      <c r="BN28" s="1012">
        <f>IF(I28="","",I28)</f>
      </c>
      <c r="BO28" s="1012"/>
      <c r="BP28" s="1012">
        <f>IF(K28="","",K28)</f>
      </c>
      <c r="BQ28" s="1012"/>
      <c r="BR28" s="1012">
        <f>IF(M28="","",M28)</f>
      </c>
      <c r="BS28" s="1012"/>
      <c r="BT28" s="1012">
        <f>IF(O28="","",O28)</f>
      </c>
      <c r="BU28" s="1012"/>
      <c r="BV28" s="1012">
        <f>IF(Q28="","",Q28)</f>
      </c>
      <c r="BW28" s="1012"/>
      <c r="BX28" s="1012">
        <f>IF(S28="","",S28)</f>
      </c>
      <c r="BY28" s="1012"/>
      <c r="BZ28" s="1012">
        <f>IF(U28="","",U28)</f>
      </c>
      <c r="CA28" s="1013"/>
      <c r="CB28" s="1005">
        <f>IF(W28="","",W28)</f>
      </c>
      <c r="CC28" s="1005"/>
      <c r="CD28" s="1014">
        <f>IF(Y28="","",Y28)</f>
      </c>
      <c r="CE28" s="1015"/>
      <c r="CF28" s="1015"/>
      <c r="CG28" s="1015"/>
      <c r="CH28" s="1016"/>
      <c r="CI28" s="1017">
        <f>IF(AD28="","",AD28)</f>
      </c>
      <c r="CJ28" s="1018"/>
      <c r="CK28" s="1018"/>
      <c r="CL28" s="1018"/>
      <c r="CM28" s="1019"/>
      <c r="CN28" s="1020">
        <f>IF(AI28="","",AI28)</f>
      </c>
      <c r="CO28" s="1021"/>
      <c r="CP28" s="1021"/>
      <c r="CQ28" s="1021"/>
      <c r="CR28" s="1021"/>
      <c r="CS28" s="1021"/>
      <c r="CT28" s="1021"/>
      <c r="CU28" s="1022"/>
      <c r="CV28" s="1023">
        <f>IF(AQ28="","",AQ28)</f>
      </c>
      <c r="CW28" s="1024"/>
      <c r="CX28" s="1024"/>
      <c r="CY28" s="1024"/>
      <c r="CZ28" s="1025"/>
      <c r="DA28" s="1032">
        <f>IF(AU28="","",AU28)</f>
      </c>
      <c r="DB28" s="1033"/>
      <c r="DC28" s="1033"/>
      <c r="DD28" s="1033"/>
      <c r="DE28" s="1033"/>
      <c r="DF28" s="1034"/>
      <c r="DG28" s="1002"/>
      <c r="DH28" s="1003"/>
      <c r="DI28" s="1003"/>
      <c r="DJ28" s="1004"/>
      <c r="DK28" s="247"/>
    </row>
    <row r="29" spans="2:115" s="245" customFormat="1" ht="11.25" customHeight="1">
      <c r="B29" s="243"/>
      <c r="C29" s="945"/>
      <c r="D29" s="946"/>
      <c r="E29" s="947"/>
      <c r="F29" s="948"/>
      <c r="G29" s="984"/>
      <c r="H29" s="985"/>
      <c r="I29" s="985"/>
      <c r="J29" s="985"/>
      <c r="K29" s="985"/>
      <c r="L29" s="985"/>
      <c r="M29" s="985"/>
      <c r="N29" s="985"/>
      <c r="O29" s="985"/>
      <c r="P29" s="985"/>
      <c r="Q29" s="985"/>
      <c r="R29" s="985"/>
      <c r="S29" s="985"/>
      <c r="T29" s="985"/>
      <c r="U29" s="985"/>
      <c r="V29" s="986"/>
      <c r="W29" s="984"/>
      <c r="X29" s="986"/>
      <c r="Y29" s="987"/>
      <c r="Z29" s="988"/>
      <c r="AA29" s="988"/>
      <c r="AB29" s="988"/>
      <c r="AC29" s="989"/>
      <c r="AD29" s="987"/>
      <c r="AE29" s="988"/>
      <c r="AF29" s="988"/>
      <c r="AG29" s="988"/>
      <c r="AH29" s="989"/>
      <c r="AI29" s="949"/>
      <c r="AJ29" s="950"/>
      <c r="AK29" s="950"/>
      <c r="AL29" s="950"/>
      <c r="AM29" s="950"/>
      <c r="AN29" s="950"/>
      <c r="AO29" s="950"/>
      <c r="AP29" s="990"/>
      <c r="AQ29" s="969"/>
      <c r="AR29" s="970"/>
      <c r="AS29" s="970"/>
      <c r="AT29" s="971"/>
      <c r="AU29" s="972"/>
      <c r="AV29" s="970"/>
      <c r="AW29" s="970"/>
      <c r="AX29" s="970"/>
      <c r="AY29" s="970"/>
      <c r="AZ29" s="973"/>
      <c r="BA29" s="974"/>
      <c r="BB29" s="975"/>
      <c r="BC29" s="975"/>
      <c r="BD29" s="976"/>
      <c r="BE29" s="244"/>
      <c r="BH29" s="1000"/>
      <c r="BI29" s="1001"/>
      <c r="BJ29" s="983"/>
      <c r="BK29" s="940"/>
      <c r="BL29" s="997"/>
      <c r="BM29" s="999"/>
      <c r="BN29" s="999"/>
      <c r="BO29" s="999"/>
      <c r="BP29" s="999"/>
      <c r="BQ29" s="999"/>
      <c r="BR29" s="999"/>
      <c r="BS29" s="999"/>
      <c r="BT29" s="999"/>
      <c r="BU29" s="999"/>
      <c r="BV29" s="999"/>
      <c r="BW29" s="999"/>
      <c r="BX29" s="999"/>
      <c r="BY29" s="999"/>
      <c r="BZ29" s="999"/>
      <c r="CA29" s="998"/>
      <c r="CB29" s="997"/>
      <c r="CC29" s="998"/>
      <c r="CD29" s="1029"/>
      <c r="CE29" s="1030"/>
      <c r="CF29" s="1030"/>
      <c r="CG29" s="1030"/>
      <c r="CH29" s="1031"/>
      <c r="CI29" s="1026"/>
      <c r="CJ29" s="1027"/>
      <c r="CK29" s="1027"/>
      <c r="CL29" s="1027"/>
      <c r="CM29" s="1028"/>
      <c r="CN29" s="977"/>
      <c r="CO29" s="978"/>
      <c r="CP29" s="978"/>
      <c r="CQ29" s="978"/>
      <c r="CR29" s="978"/>
      <c r="CS29" s="978"/>
      <c r="CT29" s="978"/>
      <c r="CU29" s="979"/>
      <c r="CV29" s="1000"/>
      <c r="CW29" s="978"/>
      <c r="CX29" s="978"/>
      <c r="CY29" s="978"/>
      <c r="CZ29" s="940"/>
      <c r="DA29" s="977"/>
      <c r="DB29" s="978"/>
      <c r="DC29" s="978"/>
      <c r="DD29" s="978"/>
      <c r="DE29" s="978"/>
      <c r="DF29" s="979"/>
      <c r="DG29" s="1006"/>
      <c r="DH29" s="1007"/>
      <c r="DI29" s="1007"/>
      <c r="DJ29" s="1008"/>
      <c r="DK29" s="248"/>
    </row>
    <row r="30" spans="2:115" s="245" customFormat="1" ht="16.5" customHeight="1">
      <c r="B30" s="243"/>
      <c r="C30" s="954"/>
      <c r="D30" s="955"/>
      <c r="E30" s="956"/>
      <c r="F30" s="957"/>
      <c r="G30" s="958"/>
      <c r="H30" s="959"/>
      <c r="I30" s="959"/>
      <c r="J30" s="959"/>
      <c r="K30" s="959"/>
      <c r="L30" s="959"/>
      <c r="M30" s="959"/>
      <c r="N30" s="959"/>
      <c r="O30" s="959"/>
      <c r="P30" s="959"/>
      <c r="Q30" s="959"/>
      <c r="R30" s="959"/>
      <c r="S30" s="959"/>
      <c r="T30" s="959"/>
      <c r="U30" s="959"/>
      <c r="V30" s="960"/>
      <c r="W30" s="961"/>
      <c r="X30" s="962"/>
      <c r="Y30" s="963"/>
      <c r="Z30" s="964"/>
      <c r="AA30" s="964"/>
      <c r="AB30" s="964"/>
      <c r="AC30" s="965"/>
      <c r="AD30" s="966"/>
      <c r="AE30" s="967"/>
      <c r="AF30" s="967"/>
      <c r="AG30" s="967"/>
      <c r="AH30" s="968"/>
      <c r="AI30" s="991"/>
      <c r="AJ30" s="992"/>
      <c r="AK30" s="992"/>
      <c r="AL30" s="992"/>
      <c r="AM30" s="992"/>
      <c r="AN30" s="992"/>
      <c r="AO30" s="992"/>
      <c r="AP30" s="993"/>
      <c r="AQ30" s="1035"/>
      <c r="AR30" s="1036"/>
      <c r="AS30" s="1036"/>
      <c r="AT30" s="1037"/>
      <c r="AU30" s="1038"/>
      <c r="AV30" s="1039"/>
      <c r="AW30" s="1039"/>
      <c r="AX30" s="1039"/>
      <c r="AY30" s="1039"/>
      <c r="AZ30" s="1040"/>
      <c r="BA30" s="1041"/>
      <c r="BB30" s="1042"/>
      <c r="BC30" s="1042"/>
      <c r="BD30" s="1043"/>
      <c r="BE30" s="246"/>
      <c r="BH30" s="1044">
        <f>IF(C30="","",C30)</f>
      </c>
      <c r="BI30" s="1045"/>
      <c r="BJ30" s="1009">
        <f>IF(E30="","",E30)</f>
      </c>
      <c r="BK30" s="1010"/>
      <c r="BL30" s="1011">
        <f>IF(G30="","",G30)</f>
      </c>
      <c r="BM30" s="1012"/>
      <c r="BN30" s="1012">
        <f>IF(I30="","",I30)</f>
      </c>
      <c r="BO30" s="1012"/>
      <c r="BP30" s="1012">
        <f>IF(K30="","",K30)</f>
      </c>
      <c r="BQ30" s="1012"/>
      <c r="BR30" s="1012">
        <f>IF(M30="","",M30)</f>
      </c>
      <c r="BS30" s="1012"/>
      <c r="BT30" s="1012">
        <f>IF(O30="","",O30)</f>
      </c>
      <c r="BU30" s="1012"/>
      <c r="BV30" s="1012">
        <f>IF(Q30="","",Q30)</f>
      </c>
      <c r="BW30" s="1012"/>
      <c r="BX30" s="1012">
        <f>IF(S30="","",S30)</f>
      </c>
      <c r="BY30" s="1012"/>
      <c r="BZ30" s="1012">
        <f>IF(U30="","",U30)</f>
      </c>
      <c r="CA30" s="1013"/>
      <c r="CB30" s="1005">
        <f>IF(W30="","",W30)</f>
      </c>
      <c r="CC30" s="1005"/>
      <c r="CD30" s="1014">
        <f>IF(Y30="","",Y30)</f>
      </c>
      <c r="CE30" s="1015"/>
      <c r="CF30" s="1015"/>
      <c r="CG30" s="1015"/>
      <c r="CH30" s="1016"/>
      <c r="CI30" s="1017">
        <f>IF(AD30="","",AD30)</f>
      </c>
      <c r="CJ30" s="1018"/>
      <c r="CK30" s="1018"/>
      <c r="CL30" s="1018"/>
      <c r="CM30" s="1019"/>
      <c r="CN30" s="1020">
        <f>IF(AI30="","",AI30)</f>
      </c>
      <c r="CO30" s="1021"/>
      <c r="CP30" s="1021"/>
      <c r="CQ30" s="1021"/>
      <c r="CR30" s="1021"/>
      <c r="CS30" s="1021"/>
      <c r="CT30" s="1021"/>
      <c r="CU30" s="1022"/>
      <c r="CV30" s="1023">
        <f>IF(AQ30="","",AQ30)</f>
      </c>
      <c r="CW30" s="1024"/>
      <c r="CX30" s="1024"/>
      <c r="CY30" s="1024"/>
      <c r="CZ30" s="1025"/>
      <c r="DA30" s="1032">
        <f>IF(AU30="","",AU30)</f>
      </c>
      <c r="DB30" s="1033"/>
      <c r="DC30" s="1033"/>
      <c r="DD30" s="1033"/>
      <c r="DE30" s="1033"/>
      <c r="DF30" s="1034"/>
      <c r="DG30" s="1002"/>
      <c r="DH30" s="1003"/>
      <c r="DI30" s="1003"/>
      <c r="DJ30" s="1004"/>
      <c r="DK30" s="247"/>
    </row>
    <row r="31" spans="2:115" s="245" customFormat="1" ht="11.25" customHeight="1">
      <c r="B31" s="243"/>
      <c r="C31" s="945"/>
      <c r="D31" s="946"/>
      <c r="E31" s="947"/>
      <c r="F31" s="948"/>
      <c r="G31" s="984"/>
      <c r="H31" s="985"/>
      <c r="I31" s="985"/>
      <c r="J31" s="985"/>
      <c r="K31" s="985"/>
      <c r="L31" s="985"/>
      <c r="M31" s="985"/>
      <c r="N31" s="985"/>
      <c r="O31" s="985"/>
      <c r="P31" s="985"/>
      <c r="Q31" s="985"/>
      <c r="R31" s="985"/>
      <c r="S31" s="985"/>
      <c r="T31" s="985"/>
      <c r="U31" s="985"/>
      <c r="V31" s="986"/>
      <c r="W31" s="984"/>
      <c r="X31" s="986"/>
      <c r="Y31" s="987"/>
      <c r="Z31" s="988"/>
      <c r="AA31" s="988"/>
      <c r="AB31" s="988"/>
      <c r="AC31" s="989"/>
      <c r="AD31" s="987"/>
      <c r="AE31" s="988"/>
      <c r="AF31" s="988"/>
      <c r="AG31" s="988"/>
      <c r="AH31" s="989"/>
      <c r="AI31" s="949"/>
      <c r="AJ31" s="950"/>
      <c r="AK31" s="950"/>
      <c r="AL31" s="950"/>
      <c r="AM31" s="950"/>
      <c r="AN31" s="950"/>
      <c r="AO31" s="950"/>
      <c r="AP31" s="990"/>
      <c r="AQ31" s="969"/>
      <c r="AR31" s="970"/>
      <c r="AS31" s="970"/>
      <c r="AT31" s="971"/>
      <c r="AU31" s="972"/>
      <c r="AV31" s="970"/>
      <c r="AW31" s="970"/>
      <c r="AX31" s="970"/>
      <c r="AY31" s="970"/>
      <c r="AZ31" s="973"/>
      <c r="BA31" s="974"/>
      <c r="BB31" s="975"/>
      <c r="BC31" s="975"/>
      <c r="BD31" s="976"/>
      <c r="BE31" s="244"/>
      <c r="BH31" s="1000"/>
      <c r="BI31" s="1001"/>
      <c r="BJ31" s="983"/>
      <c r="BK31" s="940"/>
      <c r="BL31" s="997"/>
      <c r="BM31" s="999"/>
      <c r="BN31" s="999"/>
      <c r="BO31" s="999"/>
      <c r="BP31" s="999"/>
      <c r="BQ31" s="999"/>
      <c r="BR31" s="999"/>
      <c r="BS31" s="999"/>
      <c r="BT31" s="999"/>
      <c r="BU31" s="999"/>
      <c r="BV31" s="999"/>
      <c r="BW31" s="999"/>
      <c r="BX31" s="999"/>
      <c r="BY31" s="999"/>
      <c r="BZ31" s="999"/>
      <c r="CA31" s="998"/>
      <c r="CB31" s="997"/>
      <c r="CC31" s="998"/>
      <c r="CD31" s="1029"/>
      <c r="CE31" s="1030"/>
      <c r="CF31" s="1030"/>
      <c r="CG31" s="1030"/>
      <c r="CH31" s="1031"/>
      <c r="CI31" s="1029"/>
      <c r="CJ31" s="1030"/>
      <c r="CK31" s="1030"/>
      <c r="CL31" s="1030"/>
      <c r="CM31" s="1031"/>
      <c r="CN31" s="977"/>
      <c r="CO31" s="978"/>
      <c r="CP31" s="978"/>
      <c r="CQ31" s="978"/>
      <c r="CR31" s="978"/>
      <c r="CS31" s="978"/>
      <c r="CT31" s="978"/>
      <c r="CU31" s="979"/>
      <c r="CV31" s="1000"/>
      <c r="CW31" s="978"/>
      <c r="CX31" s="978"/>
      <c r="CY31" s="978"/>
      <c r="CZ31" s="940"/>
      <c r="DA31" s="977"/>
      <c r="DB31" s="978"/>
      <c r="DC31" s="978"/>
      <c r="DD31" s="978"/>
      <c r="DE31" s="978"/>
      <c r="DF31" s="979"/>
      <c r="DG31" s="1006"/>
      <c r="DH31" s="1007"/>
      <c r="DI31" s="1007"/>
      <c r="DJ31" s="1008"/>
      <c r="DK31" s="248"/>
    </row>
    <row r="32" spans="2:115" s="245" customFormat="1" ht="16.5" customHeight="1">
      <c r="B32" s="243"/>
      <c r="C32" s="954"/>
      <c r="D32" s="955"/>
      <c r="E32" s="956"/>
      <c r="F32" s="957"/>
      <c r="G32" s="958"/>
      <c r="H32" s="959"/>
      <c r="I32" s="959"/>
      <c r="J32" s="959"/>
      <c r="K32" s="959"/>
      <c r="L32" s="959"/>
      <c r="M32" s="959"/>
      <c r="N32" s="959"/>
      <c r="O32" s="959"/>
      <c r="P32" s="959"/>
      <c r="Q32" s="959"/>
      <c r="R32" s="959"/>
      <c r="S32" s="959"/>
      <c r="T32" s="959"/>
      <c r="U32" s="959"/>
      <c r="V32" s="960"/>
      <c r="W32" s="961"/>
      <c r="X32" s="962"/>
      <c r="Y32" s="963"/>
      <c r="Z32" s="964"/>
      <c r="AA32" s="964"/>
      <c r="AB32" s="964"/>
      <c r="AC32" s="965"/>
      <c r="AD32" s="966"/>
      <c r="AE32" s="967"/>
      <c r="AF32" s="967"/>
      <c r="AG32" s="967"/>
      <c r="AH32" s="968"/>
      <c r="AI32" s="991"/>
      <c r="AJ32" s="992"/>
      <c r="AK32" s="992"/>
      <c r="AL32" s="992"/>
      <c r="AM32" s="992"/>
      <c r="AN32" s="992"/>
      <c r="AO32" s="992"/>
      <c r="AP32" s="993"/>
      <c r="AQ32" s="1035"/>
      <c r="AR32" s="1036"/>
      <c r="AS32" s="1036"/>
      <c r="AT32" s="1037"/>
      <c r="AU32" s="1038"/>
      <c r="AV32" s="1039"/>
      <c r="AW32" s="1039"/>
      <c r="AX32" s="1039"/>
      <c r="AY32" s="1039"/>
      <c r="AZ32" s="1040"/>
      <c r="BA32" s="1041"/>
      <c r="BB32" s="1042"/>
      <c r="BC32" s="1042"/>
      <c r="BD32" s="1043"/>
      <c r="BE32" s="246"/>
      <c r="BH32" s="1044">
        <f>IF(C32="","",C32)</f>
      </c>
      <c r="BI32" s="1045"/>
      <c r="BJ32" s="1009">
        <f>IF(E32="","",E32)</f>
      </c>
      <c r="BK32" s="1010"/>
      <c r="BL32" s="1011">
        <f>IF(G32="","",G32)</f>
      </c>
      <c r="BM32" s="1012"/>
      <c r="BN32" s="1012">
        <f>IF(I32="","",I32)</f>
      </c>
      <c r="BO32" s="1012"/>
      <c r="BP32" s="1012">
        <f>IF(K32="","",K32)</f>
      </c>
      <c r="BQ32" s="1012"/>
      <c r="BR32" s="1012">
        <f>IF(M32="","",M32)</f>
      </c>
      <c r="BS32" s="1012"/>
      <c r="BT32" s="1012">
        <f>IF(O32="","",O32)</f>
      </c>
      <c r="BU32" s="1012"/>
      <c r="BV32" s="1012">
        <f>IF(Q32="","",Q32)</f>
      </c>
      <c r="BW32" s="1012"/>
      <c r="BX32" s="1012">
        <f>IF(S32="","",S32)</f>
      </c>
      <c r="BY32" s="1012"/>
      <c r="BZ32" s="1012">
        <f>IF(U32="","",U32)</f>
      </c>
      <c r="CA32" s="1013"/>
      <c r="CB32" s="1005">
        <f>IF(W32="","",W32)</f>
      </c>
      <c r="CC32" s="1005"/>
      <c r="CD32" s="1014">
        <f>IF(Y32="","",Y32)</f>
      </c>
      <c r="CE32" s="1015"/>
      <c r="CF32" s="1015"/>
      <c r="CG32" s="1015"/>
      <c r="CH32" s="1016"/>
      <c r="CI32" s="1017">
        <f>IF(AD32="","",AD32)</f>
      </c>
      <c r="CJ32" s="1018"/>
      <c r="CK32" s="1018"/>
      <c r="CL32" s="1018"/>
      <c r="CM32" s="1019"/>
      <c r="CN32" s="1020">
        <f>IF(AI32="","",AI32)</f>
      </c>
      <c r="CO32" s="1021"/>
      <c r="CP32" s="1021"/>
      <c r="CQ32" s="1021"/>
      <c r="CR32" s="1021"/>
      <c r="CS32" s="1021"/>
      <c r="CT32" s="1021"/>
      <c r="CU32" s="1022"/>
      <c r="CV32" s="1023">
        <f>IF(AQ32="","",AQ32)</f>
      </c>
      <c r="CW32" s="1024"/>
      <c r="CX32" s="1024"/>
      <c r="CY32" s="1024"/>
      <c r="CZ32" s="1025"/>
      <c r="DA32" s="1032">
        <f>IF(AU32="","",AU32)</f>
      </c>
      <c r="DB32" s="1033"/>
      <c r="DC32" s="1033"/>
      <c r="DD32" s="1033"/>
      <c r="DE32" s="1033"/>
      <c r="DF32" s="1034"/>
      <c r="DG32" s="1002"/>
      <c r="DH32" s="1003"/>
      <c r="DI32" s="1003"/>
      <c r="DJ32" s="1004"/>
      <c r="DK32" s="247"/>
    </row>
    <row r="33" spans="2:115" s="245" customFormat="1" ht="11.25" customHeight="1">
      <c r="B33" s="243"/>
      <c r="C33" s="945"/>
      <c r="D33" s="946"/>
      <c r="E33" s="947"/>
      <c r="F33" s="948"/>
      <c r="G33" s="984"/>
      <c r="H33" s="985"/>
      <c r="I33" s="985"/>
      <c r="J33" s="985"/>
      <c r="K33" s="985"/>
      <c r="L33" s="985"/>
      <c r="M33" s="985"/>
      <c r="N33" s="985"/>
      <c r="O33" s="985"/>
      <c r="P33" s="985"/>
      <c r="Q33" s="985"/>
      <c r="R33" s="985"/>
      <c r="S33" s="985"/>
      <c r="T33" s="985"/>
      <c r="U33" s="985"/>
      <c r="V33" s="986"/>
      <c r="W33" s="984"/>
      <c r="X33" s="986"/>
      <c r="Y33" s="987"/>
      <c r="Z33" s="988"/>
      <c r="AA33" s="988"/>
      <c r="AB33" s="988"/>
      <c r="AC33" s="989"/>
      <c r="AD33" s="987"/>
      <c r="AE33" s="988"/>
      <c r="AF33" s="988"/>
      <c r="AG33" s="988"/>
      <c r="AH33" s="989"/>
      <c r="AI33" s="949"/>
      <c r="AJ33" s="950"/>
      <c r="AK33" s="950"/>
      <c r="AL33" s="950"/>
      <c r="AM33" s="950"/>
      <c r="AN33" s="950"/>
      <c r="AO33" s="950"/>
      <c r="AP33" s="990"/>
      <c r="AQ33" s="969"/>
      <c r="AR33" s="970"/>
      <c r="AS33" s="970"/>
      <c r="AT33" s="971"/>
      <c r="AU33" s="972"/>
      <c r="AV33" s="970"/>
      <c r="AW33" s="970"/>
      <c r="AX33" s="970"/>
      <c r="AY33" s="970"/>
      <c r="AZ33" s="973"/>
      <c r="BA33" s="974"/>
      <c r="BB33" s="975"/>
      <c r="BC33" s="975"/>
      <c r="BD33" s="976"/>
      <c r="BE33" s="244"/>
      <c r="BH33" s="1000"/>
      <c r="BI33" s="1001"/>
      <c r="BJ33" s="983"/>
      <c r="BK33" s="940"/>
      <c r="BL33" s="997"/>
      <c r="BM33" s="999"/>
      <c r="BN33" s="999"/>
      <c r="BO33" s="999"/>
      <c r="BP33" s="999"/>
      <c r="BQ33" s="999"/>
      <c r="BR33" s="999"/>
      <c r="BS33" s="999"/>
      <c r="BT33" s="999"/>
      <c r="BU33" s="999"/>
      <c r="BV33" s="999"/>
      <c r="BW33" s="999"/>
      <c r="BX33" s="999"/>
      <c r="BY33" s="999"/>
      <c r="BZ33" s="999"/>
      <c r="CA33" s="998"/>
      <c r="CB33" s="997"/>
      <c r="CC33" s="998"/>
      <c r="CD33" s="1029"/>
      <c r="CE33" s="1030"/>
      <c r="CF33" s="1030"/>
      <c r="CG33" s="1030"/>
      <c r="CH33" s="1031"/>
      <c r="CI33" s="1026"/>
      <c r="CJ33" s="1027"/>
      <c r="CK33" s="1027"/>
      <c r="CL33" s="1027"/>
      <c r="CM33" s="1028"/>
      <c r="CN33" s="977"/>
      <c r="CO33" s="978"/>
      <c r="CP33" s="978"/>
      <c r="CQ33" s="978"/>
      <c r="CR33" s="978"/>
      <c r="CS33" s="978"/>
      <c r="CT33" s="978"/>
      <c r="CU33" s="979"/>
      <c r="CV33" s="1000"/>
      <c r="CW33" s="978"/>
      <c r="CX33" s="978"/>
      <c r="CY33" s="978"/>
      <c r="CZ33" s="940"/>
      <c r="DA33" s="977"/>
      <c r="DB33" s="978"/>
      <c r="DC33" s="978"/>
      <c r="DD33" s="978"/>
      <c r="DE33" s="978"/>
      <c r="DF33" s="979"/>
      <c r="DG33" s="1006"/>
      <c r="DH33" s="1007"/>
      <c r="DI33" s="1007"/>
      <c r="DJ33" s="1008"/>
      <c r="DK33" s="248"/>
    </row>
    <row r="34" spans="2:115" s="245" customFormat="1" ht="16.5" customHeight="1">
      <c r="B34" s="243"/>
      <c r="C34" s="954"/>
      <c r="D34" s="955"/>
      <c r="E34" s="956"/>
      <c r="F34" s="957"/>
      <c r="G34" s="958"/>
      <c r="H34" s="959"/>
      <c r="I34" s="959"/>
      <c r="J34" s="959"/>
      <c r="K34" s="959"/>
      <c r="L34" s="959"/>
      <c r="M34" s="959"/>
      <c r="N34" s="959"/>
      <c r="O34" s="959"/>
      <c r="P34" s="959"/>
      <c r="Q34" s="959"/>
      <c r="R34" s="959"/>
      <c r="S34" s="959"/>
      <c r="T34" s="959"/>
      <c r="U34" s="959"/>
      <c r="V34" s="960"/>
      <c r="W34" s="961"/>
      <c r="X34" s="962"/>
      <c r="Y34" s="963"/>
      <c r="Z34" s="964"/>
      <c r="AA34" s="964"/>
      <c r="AB34" s="964"/>
      <c r="AC34" s="965"/>
      <c r="AD34" s="966"/>
      <c r="AE34" s="967"/>
      <c r="AF34" s="967"/>
      <c r="AG34" s="967"/>
      <c r="AH34" s="968"/>
      <c r="AI34" s="991"/>
      <c r="AJ34" s="992"/>
      <c r="AK34" s="992"/>
      <c r="AL34" s="992"/>
      <c r="AM34" s="992"/>
      <c r="AN34" s="992"/>
      <c r="AO34" s="992"/>
      <c r="AP34" s="993"/>
      <c r="AQ34" s="1035"/>
      <c r="AR34" s="1036"/>
      <c r="AS34" s="1036"/>
      <c r="AT34" s="1037"/>
      <c r="AU34" s="1038"/>
      <c r="AV34" s="1039"/>
      <c r="AW34" s="1039"/>
      <c r="AX34" s="1039"/>
      <c r="AY34" s="1039"/>
      <c r="AZ34" s="1040"/>
      <c r="BA34" s="1041"/>
      <c r="BB34" s="1042"/>
      <c r="BC34" s="1042"/>
      <c r="BD34" s="1043"/>
      <c r="BE34" s="246"/>
      <c r="BH34" s="1044">
        <f>IF(C34="","",C34)</f>
      </c>
      <c r="BI34" s="1045"/>
      <c r="BJ34" s="1009">
        <f>IF(E34="","",E34)</f>
      </c>
      <c r="BK34" s="1010"/>
      <c r="BL34" s="1011">
        <f>IF(G34="","",G34)</f>
      </c>
      <c r="BM34" s="1012"/>
      <c r="BN34" s="1012">
        <f>IF(I34="","",I34)</f>
      </c>
      <c r="BO34" s="1012"/>
      <c r="BP34" s="1012">
        <f>IF(K34="","",K34)</f>
      </c>
      <c r="BQ34" s="1012"/>
      <c r="BR34" s="1012">
        <f>IF(M34="","",M34)</f>
      </c>
      <c r="BS34" s="1012"/>
      <c r="BT34" s="1012">
        <f>IF(O34="","",O34)</f>
      </c>
      <c r="BU34" s="1012"/>
      <c r="BV34" s="1012">
        <f>IF(Q34="","",Q34)</f>
      </c>
      <c r="BW34" s="1012"/>
      <c r="BX34" s="1012">
        <f>IF(S34="","",S34)</f>
      </c>
      <c r="BY34" s="1012"/>
      <c r="BZ34" s="1012">
        <f>IF(U34="","",U34)</f>
      </c>
      <c r="CA34" s="1013"/>
      <c r="CB34" s="1005">
        <f>IF(W34="","",W34)</f>
      </c>
      <c r="CC34" s="1005"/>
      <c r="CD34" s="1014">
        <f>IF(Y34="","",Y34)</f>
      </c>
      <c r="CE34" s="1015"/>
      <c r="CF34" s="1015"/>
      <c r="CG34" s="1015"/>
      <c r="CH34" s="1016"/>
      <c r="CI34" s="1017">
        <f>IF(AD34="","",AD34)</f>
      </c>
      <c r="CJ34" s="1018"/>
      <c r="CK34" s="1018"/>
      <c r="CL34" s="1018"/>
      <c r="CM34" s="1019"/>
      <c r="CN34" s="1020">
        <f>IF(AI34="","",AI34)</f>
      </c>
      <c r="CO34" s="1021"/>
      <c r="CP34" s="1021"/>
      <c r="CQ34" s="1021"/>
      <c r="CR34" s="1021"/>
      <c r="CS34" s="1021"/>
      <c r="CT34" s="1021"/>
      <c r="CU34" s="1022"/>
      <c r="CV34" s="1023">
        <f>IF(AQ34="","",AQ34)</f>
      </c>
      <c r="CW34" s="1024"/>
      <c r="CX34" s="1024"/>
      <c r="CY34" s="1024"/>
      <c r="CZ34" s="1025"/>
      <c r="DA34" s="1032">
        <f>IF(AU34="","",AU34)</f>
      </c>
      <c r="DB34" s="1033"/>
      <c r="DC34" s="1033"/>
      <c r="DD34" s="1033"/>
      <c r="DE34" s="1033"/>
      <c r="DF34" s="1034"/>
      <c r="DG34" s="1002"/>
      <c r="DH34" s="1003"/>
      <c r="DI34" s="1003"/>
      <c r="DJ34" s="1004"/>
      <c r="DK34" s="247"/>
    </row>
    <row r="35" spans="2:115" s="245" customFormat="1" ht="11.25" customHeight="1">
      <c r="B35" s="243"/>
      <c r="C35" s="945"/>
      <c r="D35" s="946"/>
      <c r="E35" s="947"/>
      <c r="F35" s="948"/>
      <c r="G35" s="984"/>
      <c r="H35" s="985"/>
      <c r="I35" s="985"/>
      <c r="J35" s="985"/>
      <c r="K35" s="985"/>
      <c r="L35" s="985"/>
      <c r="M35" s="985"/>
      <c r="N35" s="985"/>
      <c r="O35" s="985"/>
      <c r="P35" s="985"/>
      <c r="Q35" s="985"/>
      <c r="R35" s="985"/>
      <c r="S35" s="985"/>
      <c r="T35" s="985"/>
      <c r="U35" s="985"/>
      <c r="V35" s="986"/>
      <c r="W35" s="984"/>
      <c r="X35" s="986"/>
      <c r="Y35" s="987"/>
      <c r="Z35" s="988"/>
      <c r="AA35" s="988"/>
      <c r="AB35" s="988"/>
      <c r="AC35" s="989"/>
      <c r="AD35" s="987"/>
      <c r="AE35" s="988"/>
      <c r="AF35" s="988"/>
      <c r="AG35" s="988"/>
      <c r="AH35" s="989"/>
      <c r="AI35" s="949"/>
      <c r="AJ35" s="950"/>
      <c r="AK35" s="950"/>
      <c r="AL35" s="950"/>
      <c r="AM35" s="950"/>
      <c r="AN35" s="950"/>
      <c r="AO35" s="950"/>
      <c r="AP35" s="990"/>
      <c r="AQ35" s="969"/>
      <c r="AR35" s="970"/>
      <c r="AS35" s="970"/>
      <c r="AT35" s="971"/>
      <c r="AU35" s="972"/>
      <c r="AV35" s="970"/>
      <c r="AW35" s="970"/>
      <c r="AX35" s="970"/>
      <c r="AY35" s="970"/>
      <c r="AZ35" s="973"/>
      <c r="BA35" s="974"/>
      <c r="BB35" s="975"/>
      <c r="BC35" s="975"/>
      <c r="BD35" s="976"/>
      <c r="BE35" s="244"/>
      <c r="BH35" s="1000"/>
      <c r="BI35" s="1001"/>
      <c r="BJ35" s="983"/>
      <c r="BK35" s="940"/>
      <c r="BL35" s="997"/>
      <c r="BM35" s="999"/>
      <c r="BN35" s="999"/>
      <c r="BO35" s="999"/>
      <c r="BP35" s="999"/>
      <c r="BQ35" s="999"/>
      <c r="BR35" s="999"/>
      <c r="BS35" s="999"/>
      <c r="BT35" s="999"/>
      <c r="BU35" s="999"/>
      <c r="BV35" s="999"/>
      <c r="BW35" s="999"/>
      <c r="BX35" s="999"/>
      <c r="BY35" s="999"/>
      <c r="BZ35" s="999"/>
      <c r="CA35" s="998"/>
      <c r="CB35" s="997"/>
      <c r="CC35" s="998"/>
      <c r="CD35" s="1029"/>
      <c r="CE35" s="1030"/>
      <c r="CF35" s="1030"/>
      <c r="CG35" s="1030"/>
      <c r="CH35" s="1031"/>
      <c r="CI35" s="1026"/>
      <c r="CJ35" s="1027"/>
      <c r="CK35" s="1027"/>
      <c r="CL35" s="1027"/>
      <c r="CM35" s="1028"/>
      <c r="CN35" s="977"/>
      <c r="CO35" s="978"/>
      <c r="CP35" s="978"/>
      <c r="CQ35" s="978"/>
      <c r="CR35" s="978"/>
      <c r="CS35" s="978"/>
      <c r="CT35" s="978"/>
      <c r="CU35" s="979"/>
      <c r="CV35" s="1000"/>
      <c r="CW35" s="978"/>
      <c r="CX35" s="978"/>
      <c r="CY35" s="978"/>
      <c r="CZ35" s="940"/>
      <c r="DA35" s="977"/>
      <c r="DB35" s="978"/>
      <c r="DC35" s="978"/>
      <c r="DD35" s="978"/>
      <c r="DE35" s="978"/>
      <c r="DF35" s="979"/>
      <c r="DG35" s="1006"/>
      <c r="DH35" s="1007"/>
      <c r="DI35" s="1007"/>
      <c r="DJ35" s="1008"/>
      <c r="DK35" s="248"/>
    </row>
    <row r="36" spans="2:115" s="245" customFormat="1" ht="16.5" customHeight="1">
      <c r="B36" s="243"/>
      <c r="C36" s="954"/>
      <c r="D36" s="955"/>
      <c r="E36" s="956"/>
      <c r="F36" s="957"/>
      <c r="G36" s="958"/>
      <c r="H36" s="959"/>
      <c r="I36" s="959"/>
      <c r="J36" s="959"/>
      <c r="K36" s="959"/>
      <c r="L36" s="959"/>
      <c r="M36" s="959"/>
      <c r="N36" s="959"/>
      <c r="O36" s="959"/>
      <c r="P36" s="959"/>
      <c r="Q36" s="959"/>
      <c r="R36" s="959"/>
      <c r="S36" s="959"/>
      <c r="T36" s="959"/>
      <c r="U36" s="959"/>
      <c r="V36" s="960"/>
      <c r="W36" s="961"/>
      <c r="X36" s="962"/>
      <c r="Y36" s="963"/>
      <c r="Z36" s="964"/>
      <c r="AA36" s="964"/>
      <c r="AB36" s="964"/>
      <c r="AC36" s="965"/>
      <c r="AD36" s="966"/>
      <c r="AE36" s="967"/>
      <c r="AF36" s="967"/>
      <c r="AG36" s="967"/>
      <c r="AH36" s="968"/>
      <c r="AI36" s="991"/>
      <c r="AJ36" s="992"/>
      <c r="AK36" s="992"/>
      <c r="AL36" s="992"/>
      <c r="AM36" s="992"/>
      <c r="AN36" s="992"/>
      <c r="AO36" s="992"/>
      <c r="AP36" s="993"/>
      <c r="AQ36" s="1035"/>
      <c r="AR36" s="1036"/>
      <c r="AS36" s="1036"/>
      <c r="AT36" s="1037"/>
      <c r="AU36" s="1038"/>
      <c r="AV36" s="1039"/>
      <c r="AW36" s="1039"/>
      <c r="AX36" s="1039"/>
      <c r="AY36" s="1039"/>
      <c r="AZ36" s="1040"/>
      <c r="BA36" s="1041"/>
      <c r="BB36" s="1042"/>
      <c r="BC36" s="1042"/>
      <c r="BD36" s="1043"/>
      <c r="BE36" s="246"/>
      <c r="BH36" s="1044">
        <f>IF(C36="","",C36)</f>
      </c>
      <c r="BI36" s="1045"/>
      <c r="BJ36" s="1009">
        <f>IF(E36="","",E36)</f>
      </c>
      <c r="BK36" s="1010"/>
      <c r="BL36" s="1011">
        <f>IF(G36="","",G36)</f>
      </c>
      <c r="BM36" s="1012"/>
      <c r="BN36" s="1012">
        <f>IF(I36="","",I36)</f>
      </c>
      <c r="BO36" s="1012"/>
      <c r="BP36" s="1012">
        <f>IF(K36="","",K36)</f>
      </c>
      <c r="BQ36" s="1012"/>
      <c r="BR36" s="1012">
        <f>IF(M36="","",M36)</f>
      </c>
      <c r="BS36" s="1012"/>
      <c r="BT36" s="1012">
        <f>IF(O36="","",O36)</f>
      </c>
      <c r="BU36" s="1012"/>
      <c r="BV36" s="1012">
        <f>IF(Q36="","",Q36)</f>
      </c>
      <c r="BW36" s="1012"/>
      <c r="BX36" s="1012">
        <f>IF(S36="","",S36)</f>
      </c>
      <c r="BY36" s="1012"/>
      <c r="BZ36" s="1012">
        <f>IF(U36="","",U36)</f>
      </c>
      <c r="CA36" s="1013"/>
      <c r="CB36" s="1005">
        <f>IF(W36="","",W36)</f>
      </c>
      <c r="CC36" s="1005"/>
      <c r="CD36" s="1014">
        <f>IF(Y36="","",Y36)</f>
      </c>
      <c r="CE36" s="1015"/>
      <c r="CF36" s="1015"/>
      <c r="CG36" s="1015"/>
      <c r="CH36" s="1016"/>
      <c r="CI36" s="1017">
        <f>IF(AD36="","",AD36)</f>
      </c>
      <c r="CJ36" s="1018"/>
      <c r="CK36" s="1018"/>
      <c r="CL36" s="1018"/>
      <c r="CM36" s="1019"/>
      <c r="CN36" s="1020">
        <f>IF(AI36="","",AI36)</f>
      </c>
      <c r="CO36" s="1021"/>
      <c r="CP36" s="1021"/>
      <c r="CQ36" s="1021"/>
      <c r="CR36" s="1021"/>
      <c r="CS36" s="1021"/>
      <c r="CT36" s="1021"/>
      <c r="CU36" s="1022"/>
      <c r="CV36" s="1023">
        <f>IF(AQ36="","",AQ36)</f>
      </c>
      <c r="CW36" s="1024"/>
      <c r="CX36" s="1024"/>
      <c r="CY36" s="1024"/>
      <c r="CZ36" s="1025"/>
      <c r="DA36" s="1032">
        <f>IF(AU36="","",AU36)</f>
      </c>
      <c r="DB36" s="1033"/>
      <c r="DC36" s="1033"/>
      <c r="DD36" s="1033"/>
      <c r="DE36" s="1033"/>
      <c r="DF36" s="1034"/>
      <c r="DG36" s="1002"/>
      <c r="DH36" s="1003"/>
      <c r="DI36" s="1003"/>
      <c r="DJ36" s="1004"/>
      <c r="DK36" s="247"/>
    </row>
    <row r="37" spans="2:115" s="245" customFormat="1" ht="11.25" customHeight="1">
      <c r="B37" s="243"/>
      <c r="C37" s="945"/>
      <c r="D37" s="946"/>
      <c r="E37" s="947"/>
      <c r="F37" s="948"/>
      <c r="G37" s="984"/>
      <c r="H37" s="985"/>
      <c r="I37" s="985"/>
      <c r="J37" s="985"/>
      <c r="K37" s="985"/>
      <c r="L37" s="985"/>
      <c r="M37" s="985"/>
      <c r="N37" s="985"/>
      <c r="O37" s="985"/>
      <c r="P37" s="985"/>
      <c r="Q37" s="985"/>
      <c r="R37" s="985"/>
      <c r="S37" s="985"/>
      <c r="T37" s="985"/>
      <c r="U37" s="985"/>
      <c r="V37" s="986"/>
      <c r="W37" s="984"/>
      <c r="X37" s="986"/>
      <c r="Y37" s="987"/>
      <c r="Z37" s="988"/>
      <c r="AA37" s="988"/>
      <c r="AB37" s="988"/>
      <c r="AC37" s="989"/>
      <c r="AD37" s="987"/>
      <c r="AE37" s="988"/>
      <c r="AF37" s="988"/>
      <c r="AG37" s="988"/>
      <c r="AH37" s="989"/>
      <c r="AI37" s="949"/>
      <c r="AJ37" s="950"/>
      <c r="AK37" s="950"/>
      <c r="AL37" s="950"/>
      <c r="AM37" s="950"/>
      <c r="AN37" s="950"/>
      <c r="AO37" s="950"/>
      <c r="AP37" s="990"/>
      <c r="AQ37" s="969"/>
      <c r="AR37" s="970"/>
      <c r="AS37" s="970"/>
      <c r="AT37" s="971"/>
      <c r="AU37" s="972"/>
      <c r="AV37" s="970"/>
      <c r="AW37" s="970"/>
      <c r="AX37" s="970"/>
      <c r="AY37" s="970"/>
      <c r="AZ37" s="973"/>
      <c r="BA37" s="974"/>
      <c r="BB37" s="975"/>
      <c r="BC37" s="975"/>
      <c r="BD37" s="976"/>
      <c r="BE37" s="244"/>
      <c r="BH37" s="1000"/>
      <c r="BI37" s="1001"/>
      <c r="BJ37" s="983"/>
      <c r="BK37" s="940"/>
      <c r="BL37" s="997"/>
      <c r="BM37" s="999"/>
      <c r="BN37" s="999"/>
      <c r="BO37" s="999"/>
      <c r="BP37" s="999"/>
      <c r="BQ37" s="999"/>
      <c r="BR37" s="999"/>
      <c r="BS37" s="999"/>
      <c r="BT37" s="999"/>
      <c r="BU37" s="999"/>
      <c r="BV37" s="999"/>
      <c r="BW37" s="999"/>
      <c r="BX37" s="999"/>
      <c r="BY37" s="999"/>
      <c r="BZ37" s="999"/>
      <c r="CA37" s="998"/>
      <c r="CB37" s="997"/>
      <c r="CC37" s="998"/>
      <c r="CD37" s="1029"/>
      <c r="CE37" s="1030"/>
      <c r="CF37" s="1030"/>
      <c r="CG37" s="1030"/>
      <c r="CH37" s="1031"/>
      <c r="CI37" s="1026"/>
      <c r="CJ37" s="1027"/>
      <c r="CK37" s="1027"/>
      <c r="CL37" s="1027"/>
      <c r="CM37" s="1028"/>
      <c r="CN37" s="977"/>
      <c r="CO37" s="978"/>
      <c r="CP37" s="978"/>
      <c r="CQ37" s="978"/>
      <c r="CR37" s="978"/>
      <c r="CS37" s="978"/>
      <c r="CT37" s="978"/>
      <c r="CU37" s="979"/>
      <c r="CV37" s="1000"/>
      <c r="CW37" s="978"/>
      <c r="CX37" s="978"/>
      <c r="CY37" s="978"/>
      <c r="CZ37" s="940"/>
      <c r="DA37" s="977"/>
      <c r="DB37" s="978"/>
      <c r="DC37" s="978"/>
      <c r="DD37" s="978"/>
      <c r="DE37" s="978"/>
      <c r="DF37" s="979"/>
      <c r="DG37" s="1006"/>
      <c r="DH37" s="1007"/>
      <c r="DI37" s="1007"/>
      <c r="DJ37" s="1008"/>
      <c r="DK37" s="248"/>
    </row>
    <row r="38" spans="2:115" s="245" customFormat="1" ht="16.5" customHeight="1">
      <c r="B38" s="243"/>
      <c r="C38" s="954"/>
      <c r="D38" s="955"/>
      <c r="E38" s="956"/>
      <c r="F38" s="957"/>
      <c r="G38" s="958"/>
      <c r="H38" s="959"/>
      <c r="I38" s="959"/>
      <c r="J38" s="959"/>
      <c r="K38" s="959"/>
      <c r="L38" s="959"/>
      <c r="M38" s="959"/>
      <c r="N38" s="959"/>
      <c r="O38" s="959"/>
      <c r="P38" s="959"/>
      <c r="Q38" s="959"/>
      <c r="R38" s="959"/>
      <c r="S38" s="959"/>
      <c r="T38" s="959"/>
      <c r="U38" s="959"/>
      <c r="V38" s="960"/>
      <c r="W38" s="961"/>
      <c r="X38" s="962"/>
      <c r="Y38" s="963"/>
      <c r="Z38" s="964"/>
      <c r="AA38" s="964"/>
      <c r="AB38" s="964"/>
      <c r="AC38" s="965"/>
      <c r="AD38" s="966"/>
      <c r="AE38" s="967"/>
      <c r="AF38" s="967"/>
      <c r="AG38" s="967"/>
      <c r="AH38" s="968"/>
      <c r="AI38" s="991"/>
      <c r="AJ38" s="992"/>
      <c r="AK38" s="992"/>
      <c r="AL38" s="992"/>
      <c r="AM38" s="992"/>
      <c r="AN38" s="992"/>
      <c r="AO38" s="992"/>
      <c r="AP38" s="993"/>
      <c r="AQ38" s="1035"/>
      <c r="AR38" s="1036"/>
      <c r="AS38" s="1036"/>
      <c r="AT38" s="1037"/>
      <c r="AU38" s="1038"/>
      <c r="AV38" s="1039"/>
      <c r="AW38" s="1039"/>
      <c r="AX38" s="1039"/>
      <c r="AY38" s="1039"/>
      <c r="AZ38" s="1040"/>
      <c r="BA38" s="1041"/>
      <c r="BB38" s="1042"/>
      <c r="BC38" s="1042"/>
      <c r="BD38" s="1043"/>
      <c r="BE38" s="246"/>
      <c r="BH38" s="1044">
        <f>IF(C38="","",C38)</f>
      </c>
      <c r="BI38" s="1045"/>
      <c r="BJ38" s="1009">
        <f>IF(E38="","",E38)</f>
      </c>
      <c r="BK38" s="1010"/>
      <c r="BL38" s="1011">
        <f>IF(G38="","",G38)</f>
      </c>
      <c r="BM38" s="1012"/>
      <c r="BN38" s="1012">
        <f>IF(I38="","",I38)</f>
      </c>
      <c r="BO38" s="1012"/>
      <c r="BP38" s="1012">
        <f>IF(K38="","",K38)</f>
      </c>
      <c r="BQ38" s="1012"/>
      <c r="BR38" s="1012">
        <f>IF(M38="","",M38)</f>
      </c>
      <c r="BS38" s="1012"/>
      <c r="BT38" s="1012">
        <f>IF(O38="","",O38)</f>
      </c>
      <c r="BU38" s="1012"/>
      <c r="BV38" s="1012">
        <f>IF(Q38="","",Q38)</f>
      </c>
      <c r="BW38" s="1012"/>
      <c r="BX38" s="1012">
        <f>IF(S38="","",S38)</f>
      </c>
      <c r="BY38" s="1012"/>
      <c r="BZ38" s="1012">
        <f>IF(U38="","",U38)</f>
      </c>
      <c r="CA38" s="1013"/>
      <c r="CB38" s="1005">
        <f>IF(W38="","",W38)</f>
      </c>
      <c r="CC38" s="1005"/>
      <c r="CD38" s="1014">
        <f>IF(Y38="","",Y38)</f>
      </c>
      <c r="CE38" s="1015"/>
      <c r="CF38" s="1015"/>
      <c r="CG38" s="1015"/>
      <c r="CH38" s="1016"/>
      <c r="CI38" s="1017">
        <f>IF(AD38="","",AD38)</f>
      </c>
      <c r="CJ38" s="1018"/>
      <c r="CK38" s="1018"/>
      <c r="CL38" s="1018"/>
      <c r="CM38" s="1019"/>
      <c r="CN38" s="1020">
        <f>IF(AI38="","",AI38)</f>
      </c>
      <c r="CO38" s="1021"/>
      <c r="CP38" s="1021"/>
      <c r="CQ38" s="1021"/>
      <c r="CR38" s="1021"/>
      <c r="CS38" s="1021"/>
      <c r="CT38" s="1021"/>
      <c r="CU38" s="1022"/>
      <c r="CV38" s="1023">
        <f>IF(AQ38="","",AQ38)</f>
      </c>
      <c r="CW38" s="1024"/>
      <c r="CX38" s="1024"/>
      <c r="CY38" s="1024"/>
      <c r="CZ38" s="1025"/>
      <c r="DA38" s="1032">
        <f>IF(AU38="","",AU38)</f>
      </c>
      <c r="DB38" s="1033"/>
      <c r="DC38" s="1033"/>
      <c r="DD38" s="1033"/>
      <c r="DE38" s="1033"/>
      <c r="DF38" s="1034"/>
      <c r="DG38" s="1002"/>
      <c r="DH38" s="1003"/>
      <c r="DI38" s="1003"/>
      <c r="DJ38" s="1004"/>
      <c r="DK38" s="247"/>
    </row>
    <row r="39" spans="2:115" s="245" customFormat="1" ht="11.25" customHeight="1">
      <c r="B39" s="243"/>
      <c r="C39" s="945"/>
      <c r="D39" s="946"/>
      <c r="E39" s="947"/>
      <c r="F39" s="948"/>
      <c r="G39" s="984"/>
      <c r="H39" s="985"/>
      <c r="I39" s="985"/>
      <c r="J39" s="985"/>
      <c r="K39" s="985"/>
      <c r="L39" s="985"/>
      <c r="M39" s="985"/>
      <c r="N39" s="985"/>
      <c r="O39" s="985"/>
      <c r="P39" s="985"/>
      <c r="Q39" s="985"/>
      <c r="R39" s="985"/>
      <c r="S39" s="985"/>
      <c r="T39" s="985"/>
      <c r="U39" s="985"/>
      <c r="V39" s="986"/>
      <c r="W39" s="984"/>
      <c r="X39" s="986"/>
      <c r="Y39" s="987"/>
      <c r="Z39" s="988"/>
      <c r="AA39" s="988"/>
      <c r="AB39" s="988"/>
      <c r="AC39" s="989"/>
      <c r="AD39" s="987"/>
      <c r="AE39" s="988"/>
      <c r="AF39" s="988"/>
      <c r="AG39" s="988"/>
      <c r="AH39" s="989"/>
      <c r="AI39" s="949"/>
      <c r="AJ39" s="950"/>
      <c r="AK39" s="950"/>
      <c r="AL39" s="950"/>
      <c r="AM39" s="950"/>
      <c r="AN39" s="950"/>
      <c r="AO39" s="950"/>
      <c r="AP39" s="990"/>
      <c r="AQ39" s="969"/>
      <c r="AR39" s="970"/>
      <c r="AS39" s="970"/>
      <c r="AT39" s="971"/>
      <c r="AU39" s="972"/>
      <c r="AV39" s="970"/>
      <c r="AW39" s="970"/>
      <c r="AX39" s="970"/>
      <c r="AY39" s="970"/>
      <c r="AZ39" s="973"/>
      <c r="BA39" s="974"/>
      <c r="BB39" s="975"/>
      <c r="BC39" s="975"/>
      <c r="BD39" s="976"/>
      <c r="BE39" s="244"/>
      <c r="BH39" s="1000"/>
      <c r="BI39" s="1001"/>
      <c r="BJ39" s="983"/>
      <c r="BK39" s="940"/>
      <c r="BL39" s="997"/>
      <c r="BM39" s="999"/>
      <c r="BN39" s="999"/>
      <c r="BO39" s="999"/>
      <c r="BP39" s="999"/>
      <c r="BQ39" s="999"/>
      <c r="BR39" s="999"/>
      <c r="BS39" s="999"/>
      <c r="BT39" s="999"/>
      <c r="BU39" s="999"/>
      <c r="BV39" s="999"/>
      <c r="BW39" s="999"/>
      <c r="BX39" s="999"/>
      <c r="BY39" s="999"/>
      <c r="BZ39" s="999"/>
      <c r="CA39" s="998"/>
      <c r="CB39" s="997"/>
      <c r="CC39" s="998"/>
      <c r="CD39" s="1029"/>
      <c r="CE39" s="1030"/>
      <c r="CF39" s="1030"/>
      <c r="CG39" s="1030"/>
      <c r="CH39" s="1031"/>
      <c r="CI39" s="1026"/>
      <c r="CJ39" s="1027"/>
      <c r="CK39" s="1027"/>
      <c r="CL39" s="1027"/>
      <c r="CM39" s="1028"/>
      <c r="CN39" s="977"/>
      <c r="CO39" s="978"/>
      <c r="CP39" s="978"/>
      <c r="CQ39" s="978"/>
      <c r="CR39" s="978"/>
      <c r="CS39" s="978"/>
      <c r="CT39" s="978"/>
      <c r="CU39" s="979"/>
      <c r="CV39" s="1000"/>
      <c r="CW39" s="978"/>
      <c r="CX39" s="978"/>
      <c r="CY39" s="978"/>
      <c r="CZ39" s="940"/>
      <c r="DA39" s="977"/>
      <c r="DB39" s="978"/>
      <c r="DC39" s="978"/>
      <c r="DD39" s="978"/>
      <c r="DE39" s="978"/>
      <c r="DF39" s="979"/>
      <c r="DG39" s="1006"/>
      <c r="DH39" s="1007"/>
      <c r="DI39" s="1007"/>
      <c r="DJ39" s="1008"/>
      <c r="DK39" s="248"/>
    </row>
    <row r="40" spans="2:115" s="245" customFormat="1" ht="16.5" customHeight="1">
      <c r="B40" s="243"/>
      <c r="C40" s="954"/>
      <c r="D40" s="955"/>
      <c r="E40" s="956"/>
      <c r="F40" s="957"/>
      <c r="G40" s="958"/>
      <c r="H40" s="959"/>
      <c r="I40" s="959"/>
      <c r="J40" s="959"/>
      <c r="K40" s="959"/>
      <c r="L40" s="959"/>
      <c r="M40" s="959"/>
      <c r="N40" s="959"/>
      <c r="O40" s="959"/>
      <c r="P40" s="959"/>
      <c r="Q40" s="959"/>
      <c r="R40" s="959"/>
      <c r="S40" s="959"/>
      <c r="T40" s="959"/>
      <c r="U40" s="959"/>
      <c r="V40" s="960"/>
      <c r="W40" s="961"/>
      <c r="X40" s="962"/>
      <c r="Y40" s="963"/>
      <c r="Z40" s="964"/>
      <c r="AA40" s="964"/>
      <c r="AB40" s="964"/>
      <c r="AC40" s="965"/>
      <c r="AD40" s="966"/>
      <c r="AE40" s="967"/>
      <c r="AF40" s="967"/>
      <c r="AG40" s="967"/>
      <c r="AH40" s="968"/>
      <c r="AI40" s="991"/>
      <c r="AJ40" s="992"/>
      <c r="AK40" s="992"/>
      <c r="AL40" s="992"/>
      <c r="AM40" s="992"/>
      <c r="AN40" s="992"/>
      <c r="AO40" s="992"/>
      <c r="AP40" s="993"/>
      <c r="AQ40" s="1035"/>
      <c r="AR40" s="1036"/>
      <c r="AS40" s="1036"/>
      <c r="AT40" s="1037"/>
      <c r="AU40" s="1038"/>
      <c r="AV40" s="1039"/>
      <c r="AW40" s="1039"/>
      <c r="AX40" s="1039"/>
      <c r="AY40" s="1039"/>
      <c r="AZ40" s="1040"/>
      <c r="BA40" s="1041"/>
      <c r="BB40" s="1042"/>
      <c r="BC40" s="1042"/>
      <c r="BD40" s="1043"/>
      <c r="BE40" s="246"/>
      <c r="BH40" s="1044">
        <f>IF(C40="","",C40)</f>
      </c>
      <c r="BI40" s="1045"/>
      <c r="BJ40" s="1009">
        <f>IF(E40="","",E40)</f>
      </c>
      <c r="BK40" s="1010"/>
      <c r="BL40" s="1011">
        <f>IF(G40="","",G40)</f>
      </c>
      <c r="BM40" s="1012"/>
      <c r="BN40" s="1012">
        <f>IF(I40="","",I40)</f>
      </c>
      <c r="BO40" s="1012"/>
      <c r="BP40" s="1012">
        <f>IF(K40="","",K40)</f>
      </c>
      <c r="BQ40" s="1012"/>
      <c r="BR40" s="1012">
        <f>IF(M40="","",M40)</f>
      </c>
      <c r="BS40" s="1012"/>
      <c r="BT40" s="1012">
        <f>IF(O40="","",O40)</f>
      </c>
      <c r="BU40" s="1012"/>
      <c r="BV40" s="1012">
        <f>IF(Q40="","",Q40)</f>
      </c>
      <c r="BW40" s="1012"/>
      <c r="BX40" s="1012">
        <f>IF(S40="","",S40)</f>
      </c>
      <c r="BY40" s="1012"/>
      <c r="BZ40" s="1012">
        <f>IF(U40="","",U40)</f>
      </c>
      <c r="CA40" s="1013"/>
      <c r="CB40" s="1005">
        <f>IF(W40="","",W40)</f>
      </c>
      <c r="CC40" s="1005"/>
      <c r="CD40" s="1014">
        <f>IF(Y40="","",Y40)</f>
      </c>
      <c r="CE40" s="1015"/>
      <c r="CF40" s="1015"/>
      <c r="CG40" s="1015"/>
      <c r="CH40" s="1016"/>
      <c r="CI40" s="1017">
        <f>IF(AD40="","",AD40)</f>
      </c>
      <c r="CJ40" s="1018"/>
      <c r="CK40" s="1018"/>
      <c r="CL40" s="1018"/>
      <c r="CM40" s="1019"/>
      <c r="CN40" s="1020">
        <f>IF(AI40="","",AI40)</f>
      </c>
      <c r="CO40" s="1021"/>
      <c r="CP40" s="1021"/>
      <c r="CQ40" s="1021"/>
      <c r="CR40" s="1021"/>
      <c r="CS40" s="1021"/>
      <c r="CT40" s="1021"/>
      <c r="CU40" s="1022"/>
      <c r="CV40" s="1023">
        <f>IF(AQ40="","",AQ40)</f>
      </c>
      <c r="CW40" s="1024"/>
      <c r="CX40" s="1024"/>
      <c r="CY40" s="1024"/>
      <c r="CZ40" s="1025"/>
      <c r="DA40" s="1032">
        <f>IF(AU40="","",AU40)</f>
      </c>
      <c r="DB40" s="1033"/>
      <c r="DC40" s="1033"/>
      <c r="DD40" s="1033"/>
      <c r="DE40" s="1033"/>
      <c r="DF40" s="1034"/>
      <c r="DG40" s="1002"/>
      <c r="DH40" s="1003"/>
      <c r="DI40" s="1003"/>
      <c r="DJ40" s="1004"/>
      <c r="DK40" s="247"/>
    </row>
    <row r="41" spans="2:115" s="245" customFormat="1" ht="11.25" customHeight="1">
      <c r="B41" s="243"/>
      <c r="C41" s="945"/>
      <c r="D41" s="946"/>
      <c r="E41" s="947"/>
      <c r="F41" s="948"/>
      <c r="G41" s="984"/>
      <c r="H41" s="985"/>
      <c r="I41" s="985"/>
      <c r="J41" s="985"/>
      <c r="K41" s="985"/>
      <c r="L41" s="985"/>
      <c r="M41" s="985"/>
      <c r="N41" s="985"/>
      <c r="O41" s="985"/>
      <c r="P41" s="985"/>
      <c r="Q41" s="985"/>
      <c r="R41" s="985"/>
      <c r="S41" s="985"/>
      <c r="T41" s="985"/>
      <c r="U41" s="985"/>
      <c r="V41" s="986"/>
      <c r="W41" s="984"/>
      <c r="X41" s="986"/>
      <c r="Y41" s="987"/>
      <c r="Z41" s="988"/>
      <c r="AA41" s="988"/>
      <c r="AB41" s="988"/>
      <c r="AC41" s="989"/>
      <c r="AD41" s="987"/>
      <c r="AE41" s="988"/>
      <c r="AF41" s="988"/>
      <c r="AG41" s="988"/>
      <c r="AH41" s="989"/>
      <c r="AI41" s="949"/>
      <c r="AJ41" s="950"/>
      <c r="AK41" s="950"/>
      <c r="AL41" s="950"/>
      <c r="AM41" s="950"/>
      <c r="AN41" s="950"/>
      <c r="AO41" s="950"/>
      <c r="AP41" s="990"/>
      <c r="AQ41" s="969"/>
      <c r="AR41" s="970"/>
      <c r="AS41" s="970"/>
      <c r="AT41" s="971"/>
      <c r="AU41" s="972"/>
      <c r="AV41" s="970"/>
      <c r="AW41" s="970"/>
      <c r="AX41" s="970"/>
      <c r="AY41" s="970"/>
      <c r="AZ41" s="973"/>
      <c r="BA41" s="974"/>
      <c r="BB41" s="975"/>
      <c r="BC41" s="975"/>
      <c r="BD41" s="976"/>
      <c r="BE41" s="244"/>
      <c r="BH41" s="1000"/>
      <c r="BI41" s="1001"/>
      <c r="BJ41" s="983"/>
      <c r="BK41" s="940"/>
      <c r="BL41" s="997"/>
      <c r="BM41" s="999"/>
      <c r="BN41" s="999"/>
      <c r="BO41" s="999"/>
      <c r="BP41" s="999"/>
      <c r="BQ41" s="999"/>
      <c r="BR41" s="999"/>
      <c r="BS41" s="999"/>
      <c r="BT41" s="999"/>
      <c r="BU41" s="999"/>
      <c r="BV41" s="999"/>
      <c r="BW41" s="999"/>
      <c r="BX41" s="999"/>
      <c r="BY41" s="999"/>
      <c r="BZ41" s="999"/>
      <c r="CA41" s="998"/>
      <c r="CB41" s="997"/>
      <c r="CC41" s="998"/>
      <c r="CD41" s="1029"/>
      <c r="CE41" s="1030"/>
      <c r="CF41" s="1030"/>
      <c r="CG41" s="1030"/>
      <c r="CH41" s="1031"/>
      <c r="CI41" s="1026"/>
      <c r="CJ41" s="1027"/>
      <c r="CK41" s="1027"/>
      <c r="CL41" s="1027"/>
      <c r="CM41" s="1028"/>
      <c r="CN41" s="977"/>
      <c r="CO41" s="978"/>
      <c r="CP41" s="978"/>
      <c r="CQ41" s="978"/>
      <c r="CR41" s="978"/>
      <c r="CS41" s="978"/>
      <c r="CT41" s="978"/>
      <c r="CU41" s="979"/>
      <c r="CV41" s="1000"/>
      <c r="CW41" s="978"/>
      <c r="CX41" s="978"/>
      <c r="CY41" s="978"/>
      <c r="CZ41" s="940"/>
      <c r="DA41" s="977"/>
      <c r="DB41" s="978"/>
      <c r="DC41" s="978"/>
      <c r="DD41" s="978"/>
      <c r="DE41" s="978"/>
      <c r="DF41" s="979"/>
      <c r="DG41" s="1006"/>
      <c r="DH41" s="1007"/>
      <c r="DI41" s="1007"/>
      <c r="DJ41" s="1008"/>
      <c r="DK41" s="248"/>
    </row>
    <row r="42" spans="2:115" s="245" customFormat="1" ht="16.5" customHeight="1">
      <c r="B42" s="243"/>
      <c r="C42" s="954"/>
      <c r="D42" s="955"/>
      <c r="E42" s="956"/>
      <c r="F42" s="957"/>
      <c r="G42" s="958"/>
      <c r="H42" s="959"/>
      <c r="I42" s="959"/>
      <c r="J42" s="959"/>
      <c r="K42" s="959"/>
      <c r="L42" s="959"/>
      <c r="M42" s="959"/>
      <c r="N42" s="959"/>
      <c r="O42" s="959"/>
      <c r="P42" s="959"/>
      <c r="Q42" s="959"/>
      <c r="R42" s="959"/>
      <c r="S42" s="959"/>
      <c r="T42" s="959"/>
      <c r="U42" s="959"/>
      <c r="V42" s="960"/>
      <c r="W42" s="961"/>
      <c r="X42" s="962"/>
      <c r="Y42" s="963"/>
      <c r="Z42" s="964"/>
      <c r="AA42" s="964"/>
      <c r="AB42" s="964"/>
      <c r="AC42" s="965"/>
      <c r="AD42" s="966"/>
      <c r="AE42" s="967"/>
      <c r="AF42" s="967"/>
      <c r="AG42" s="967"/>
      <c r="AH42" s="968"/>
      <c r="AI42" s="991"/>
      <c r="AJ42" s="992"/>
      <c r="AK42" s="992"/>
      <c r="AL42" s="992"/>
      <c r="AM42" s="992"/>
      <c r="AN42" s="992"/>
      <c r="AO42" s="992"/>
      <c r="AP42" s="993"/>
      <c r="AQ42" s="1035"/>
      <c r="AR42" s="1036"/>
      <c r="AS42" s="1036"/>
      <c r="AT42" s="1037"/>
      <c r="AU42" s="1038"/>
      <c r="AV42" s="1039"/>
      <c r="AW42" s="1039"/>
      <c r="AX42" s="1039"/>
      <c r="AY42" s="1039"/>
      <c r="AZ42" s="1040"/>
      <c r="BA42" s="1041"/>
      <c r="BB42" s="1042"/>
      <c r="BC42" s="1042"/>
      <c r="BD42" s="1043"/>
      <c r="BE42" s="246"/>
      <c r="BH42" s="1044">
        <f>IF(C42="","",C42)</f>
      </c>
      <c r="BI42" s="1045"/>
      <c r="BJ42" s="1009">
        <f>IF(E42="","",E42)</f>
      </c>
      <c r="BK42" s="1010"/>
      <c r="BL42" s="1011">
        <f>IF(G42="","",G42)</f>
      </c>
      <c r="BM42" s="1012"/>
      <c r="BN42" s="1012">
        <f>IF(I42="","",I42)</f>
      </c>
      <c r="BO42" s="1012"/>
      <c r="BP42" s="1012">
        <f>IF(K42="","",K42)</f>
      </c>
      <c r="BQ42" s="1012"/>
      <c r="BR42" s="1012">
        <f>IF(M42="","",M42)</f>
      </c>
      <c r="BS42" s="1012"/>
      <c r="BT42" s="1012">
        <f>IF(O42="","",O42)</f>
      </c>
      <c r="BU42" s="1012"/>
      <c r="BV42" s="1012">
        <f>IF(Q42="","",Q42)</f>
      </c>
      <c r="BW42" s="1012"/>
      <c r="BX42" s="1012">
        <f>IF(S42="","",S42)</f>
      </c>
      <c r="BY42" s="1012"/>
      <c r="BZ42" s="1012">
        <f>IF(U42="","",U42)</f>
      </c>
      <c r="CA42" s="1013"/>
      <c r="CB42" s="1005">
        <f>IF(W42="","",W42)</f>
      </c>
      <c r="CC42" s="1005"/>
      <c r="CD42" s="1014">
        <f>IF(Y42="","",Y42)</f>
      </c>
      <c r="CE42" s="1015"/>
      <c r="CF42" s="1015"/>
      <c r="CG42" s="1015"/>
      <c r="CH42" s="1016"/>
      <c r="CI42" s="1017">
        <f>IF(AD42="","",AD42)</f>
      </c>
      <c r="CJ42" s="1018"/>
      <c r="CK42" s="1018"/>
      <c r="CL42" s="1018"/>
      <c r="CM42" s="1019"/>
      <c r="CN42" s="1020">
        <f>IF(AI42="","",AI42)</f>
      </c>
      <c r="CO42" s="1021"/>
      <c r="CP42" s="1021"/>
      <c r="CQ42" s="1021"/>
      <c r="CR42" s="1021"/>
      <c r="CS42" s="1021"/>
      <c r="CT42" s="1021"/>
      <c r="CU42" s="1022"/>
      <c r="CV42" s="1023">
        <f>IF(AQ42="","",AQ42)</f>
      </c>
      <c r="CW42" s="1024"/>
      <c r="CX42" s="1024"/>
      <c r="CY42" s="1024"/>
      <c r="CZ42" s="1025"/>
      <c r="DA42" s="1032">
        <f>IF(AU42="","",AU42)</f>
      </c>
      <c r="DB42" s="1033"/>
      <c r="DC42" s="1033"/>
      <c r="DD42" s="1033"/>
      <c r="DE42" s="1033"/>
      <c r="DF42" s="1034"/>
      <c r="DG42" s="1002"/>
      <c r="DH42" s="1003"/>
      <c r="DI42" s="1003"/>
      <c r="DJ42" s="1004"/>
      <c r="DK42" s="247"/>
    </row>
    <row r="43" spans="2:115" s="245" customFormat="1" ht="11.25" customHeight="1">
      <c r="B43" s="243"/>
      <c r="C43" s="945"/>
      <c r="D43" s="946"/>
      <c r="E43" s="947"/>
      <c r="F43" s="948"/>
      <c r="G43" s="984"/>
      <c r="H43" s="985"/>
      <c r="I43" s="985"/>
      <c r="J43" s="985"/>
      <c r="K43" s="985"/>
      <c r="L43" s="985"/>
      <c r="M43" s="985"/>
      <c r="N43" s="985"/>
      <c r="O43" s="985"/>
      <c r="P43" s="985"/>
      <c r="Q43" s="985"/>
      <c r="R43" s="985"/>
      <c r="S43" s="985"/>
      <c r="T43" s="985"/>
      <c r="U43" s="985"/>
      <c r="V43" s="986"/>
      <c r="W43" s="984"/>
      <c r="X43" s="986"/>
      <c r="Y43" s="987"/>
      <c r="Z43" s="988"/>
      <c r="AA43" s="988"/>
      <c r="AB43" s="988"/>
      <c r="AC43" s="989"/>
      <c r="AD43" s="987"/>
      <c r="AE43" s="988"/>
      <c r="AF43" s="988"/>
      <c r="AG43" s="988"/>
      <c r="AH43" s="989"/>
      <c r="AI43" s="949"/>
      <c r="AJ43" s="950"/>
      <c r="AK43" s="950"/>
      <c r="AL43" s="950"/>
      <c r="AM43" s="950"/>
      <c r="AN43" s="950"/>
      <c r="AO43" s="950"/>
      <c r="AP43" s="990"/>
      <c r="AQ43" s="969"/>
      <c r="AR43" s="970"/>
      <c r="AS43" s="970"/>
      <c r="AT43" s="971"/>
      <c r="AU43" s="972"/>
      <c r="AV43" s="970"/>
      <c r="AW43" s="970"/>
      <c r="AX43" s="970"/>
      <c r="AY43" s="970"/>
      <c r="AZ43" s="973"/>
      <c r="BA43" s="974"/>
      <c r="BB43" s="975"/>
      <c r="BC43" s="975"/>
      <c r="BD43" s="976"/>
      <c r="BE43" s="244"/>
      <c r="BH43" s="1000"/>
      <c r="BI43" s="1001"/>
      <c r="BJ43" s="983"/>
      <c r="BK43" s="940"/>
      <c r="BL43" s="997"/>
      <c r="BM43" s="999"/>
      <c r="BN43" s="999"/>
      <c r="BO43" s="999"/>
      <c r="BP43" s="999"/>
      <c r="BQ43" s="999"/>
      <c r="BR43" s="999"/>
      <c r="BS43" s="999"/>
      <c r="BT43" s="999"/>
      <c r="BU43" s="999"/>
      <c r="BV43" s="999"/>
      <c r="BW43" s="999"/>
      <c r="BX43" s="999"/>
      <c r="BY43" s="999"/>
      <c r="BZ43" s="999"/>
      <c r="CA43" s="998"/>
      <c r="CB43" s="997"/>
      <c r="CC43" s="998"/>
      <c r="CD43" s="1029"/>
      <c r="CE43" s="1030"/>
      <c r="CF43" s="1030"/>
      <c r="CG43" s="1030"/>
      <c r="CH43" s="1031"/>
      <c r="CI43" s="1026"/>
      <c r="CJ43" s="1027"/>
      <c r="CK43" s="1027"/>
      <c r="CL43" s="1027"/>
      <c r="CM43" s="1028"/>
      <c r="CN43" s="977"/>
      <c r="CO43" s="978"/>
      <c r="CP43" s="978"/>
      <c r="CQ43" s="978"/>
      <c r="CR43" s="978"/>
      <c r="CS43" s="978"/>
      <c r="CT43" s="978"/>
      <c r="CU43" s="979"/>
      <c r="CV43" s="1000"/>
      <c r="CW43" s="978"/>
      <c r="CX43" s="978"/>
      <c r="CY43" s="978"/>
      <c r="CZ43" s="940"/>
      <c r="DA43" s="977"/>
      <c r="DB43" s="978"/>
      <c r="DC43" s="978"/>
      <c r="DD43" s="978"/>
      <c r="DE43" s="978"/>
      <c r="DF43" s="979"/>
      <c r="DG43" s="1006"/>
      <c r="DH43" s="1007"/>
      <c r="DI43" s="1007"/>
      <c r="DJ43" s="1008"/>
      <c r="DK43" s="248"/>
    </row>
    <row r="44" spans="2:115" s="245" customFormat="1" ht="16.5" customHeight="1">
      <c r="B44" s="243"/>
      <c r="C44" s="954"/>
      <c r="D44" s="955"/>
      <c r="E44" s="956"/>
      <c r="F44" s="957"/>
      <c r="G44" s="958"/>
      <c r="H44" s="959"/>
      <c r="I44" s="959"/>
      <c r="J44" s="959"/>
      <c r="K44" s="959"/>
      <c r="L44" s="959"/>
      <c r="M44" s="959"/>
      <c r="N44" s="959"/>
      <c r="O44" s="959"/>
      <c r="P44" s="959"/>
      <c r="Q44" s="959"/>
      <c r="R44" s="959"/>
      <c r="S44" s="959"/>
      <c r="T44" s="959"/>
      <c r="U44" s="959"/>
      <c r="V44" s="960"/>
      <c r="W44" s="961"/>
      <c r="X44" s="962"/>
      <c r="Y44" s="963"/>
      <c r="Z44" s="964"/>
      <c r="AA44" s="964"/>
      <c r="AB44" s="964"/>
      <c r="AC44" s="965"/>
      <c r="AD44" s="966"/>
      <c r="AE44" s="967"/>
      <c r="AF44" s="967"/>
      <c r="AG44" s="967"/>
      <c r="AH44" s="968"/>
      <c r="AI44" s="991"/>
      <c r="AJ44" s="992"/>
      <c r="AK44" s="992"/>
      <c r="AL44" s="992"/>
      <c r="AM44" s="992"/>
      <c r="AN44" s="992"/>
      <c r="AO44" s="992"/>
      <c r="AP44" s="993"/>
      <c r="AQ44" s="1035"/>
      <c r="AR44" s="1036"/>
      <c r="AS44" s="1036"/>
      <c r="AT44" s="1037"/>
      <c r="AU44" s="1038"/>
      <c r="AV44" s="1039"/>
      <c r="AW44" s="1039"/>
      <c r="AX44" s="1039"/>
      <c r="AY44" s="1039"/>
      <c r="AZ44" s="1040"/>
      <c r="BA44" s="1041"/>
      <c r="BB44" s="1042"/>
      <c r="BC44" s="1042"/>
      <c r="BD44" s="1043"/>
      <c r="BE44" s="246"/>
      <c r="BH44" s="1044">
        <f>IF(C44="","",C44)</f>
      </c>
      <c r="BI44" s="1045"/>
      <c r="BJ44" s="1009">
        <f>IF(E44="","",E44)</f>
      </c>
      <c r="BK44" s="1010"/>
      <c r="BL44" s="1011">
        <f>IF(G44="","",G44)</f>
      </c>
      <c r="BM44" s="1012"/>
      <c r="BN44" s="1012">
        <f>IF(I44="","",I44)</f>
      </c>
      <c r="BO44" s="1012"/>
      <c r="BP44" s="1012">
        <f>IF(K44="","",K44)</f>
      </c>
      <c r="BQ44" s="1012"/>
      <c r="BR44" s="1012">
        <f>IF(M44="","",M44)</f>
      </c>
      <c r="BS44" s="1012"/>
      <c r="BT44" s="1012">
        <f>IF(O44="","",O44)</f>
      </c>
      <c r="BU44" s="1012"/>
      <c r="BV44" s="1012">
        <f>IF(Q44="","",Q44)</f>
      </c>
      <c r="BW44" s="1012"/>
      <c r="BX44" s="1012">
        <f>IF(S44="","",S44)</f>
      </c>
      <c r="BY44" s="1012"/>
      <c r="BZ44" s="1012">
        <f>IF(U44="","",U44)</f>
      </c>
      <c r="CA44" s="1013"/>
      <c r="CB44" s="1005">
        <f>IF(W44="","",W44)</f>
      </c>
      <c r="CC44" s="1005"/>
      <c r="CD44" s="1014">
        <f>IF(Y44="","",Y44)</f>
      </c>
      <c r="CE44" s="1015"/>
      <c r="CF44" s="1015"/>
      <c r="CG44" s="1015"/>
      <c r="CH44" s="1016"/>
      <c r="CI44" s="1017">
        <f>IF(AD44="","",AD44)</f>
      </c>
      <c r="CJ44" s="1018"/>
      <c r="CK44" s="1018"/>
      <c r="CL44" s="1018"/>
      <c r="CM44" s="1019"/>
      <c r="CN44" s="1020">
        <f>IF(AI44="","",AI44)</f>
      </c>
      <c r="CO44" s="1021"/>
      <c r="CP44" s="1021"/>
      <c r="CQ44" s="1021"/>
      <c r="CR44" s="1021"/>
      <c r="CS44" s="1021"/>
      <c r="CT44" s="1021"/>
      <c r="CU44" s="1022"/>
      <c r="CV44" s="1023">
        <f>IF(AQ44="","",AQ44)</f>
      </c>
      <c r="CW44" s="1024"/>
      <c r="CX44" s="1024"/>
      <c r="CY44" s="1024"/>
      <c r="CZ44" s="1025"/>
      <c r="DA44" s="1032">
        <f>IF(AU44="","",AU44)</f>
      </c>
      <c r="DB44" s="1033"/>
      <c r="DC44" s="1033"/>
      <c r="DD44" s="1033"/>
      <c r="DE44" s="1033"/>
      <c r="DF44" s="1034"/>
      <c r="DG44" s="1002"/>
      <c r="DH44" s="1003"/>
      <c r="DI44" s="1003"/>
      <c r="DJ44" s="1004"/>
      <c r="DK44" s="247"/>
    </row>
    <row r="45" spans="2:115" s="245" customFormat="1" ht="11.25" customHeight="1">
      <c r="B45" s="243"/>
      <c r="C45" s="945"/>
      <c r="D45" s="946"/>
      <c r="E45" s="947"/>
      <c r="F45" s="948"/>
      <c r="G45" s="984"/>
      <c r="H45" s="985"/>
      <c r="I45" s="985"/>
      <c r="J45" s="985"/>
      <c r="K45" s="985"/>
      <c r="L45" s="985"/>
      <c r="M45" s="985"/>
      <c r="N45" s="985"/>
      <c r="O45" s="985"/>
      <c r="P45" s="985"/>
      <c r="Q45" s="985"/>
      <c r="R45" s="985"/>
      <c r="S45" s="985"/>
      <c r="T45" s="985"/>
      <c r="U45" s="985"/>
      <c r="V45" s="986"/>
      <c r="W45" s="984"/>
      <c r="X45" s="986"/>
      <c r="Y45" s="987"/>
      <c r="Z45" s="988"/>
      <c r="AA45" s="988"/>
      <c r="AB45" s="988"/>
      <c r="AC45" s="989"/>
      <c r="AD45" s="987"/>
      <c r="AE45" s="988"/>
      <c r="AF45" s="988"/>
      <c r="AG45" s="988"/>
      <c r="AH45" s="989"/>
      <c r="AI45" s="949"/>
      <c r="AJ45" s="950"/>
      <c r="AK45" s="950"/>
      <c r="AL45" s="950"/>
      <c r="AM45" s="950"/>
      <c r="AN45" s="950"/>
      <c r="AO45" s="950"/>
      <c r="AP45" s="990"/>
      <c r="AQ45" s="969"/>
      <c r="AR45" s="970"/>
      <c r="AS45" s="970"/>
      <c r="AT45" s="971"/>
      <c r="AU45" s="972"/>
      <c r="AV45" s="970"/>
      <c r="AW45" s="970"/>
      <c r="AX45" s="970"/>
      <c r="AY45" s="970"/>
      <c r="AZ45" s="973"/>
      <c r="BA45" s="974"/>
      <c r="BB45" s="975"/>
      <c r="BC45" s="975"/>
      <c r="BD45" s="976"/>
      <c r="BE45" s="244"/>
      <c r="BH45" s="1064"/>
      <c r="BI45" s="1072"/>
      <c r="BJ45" s="1073"/>
      <c r="BK45" s="1066"/>
      <c r="BL45" s="1062"/>
      <c r="BM45" s="1074"/>
      <c r="BN45" s="1074"/>
      <c r="BO45" s="1074"/>
      <c r="BP45" s="1074"/>
      <c r="BQ45" s="1074"/>
      <c r="BR45" s="1074"/>
      <c r="BS45" s="1074"/>
      <c r="BT45" s="1074"/>
      <c r="BU45" s="1074"/>
      <c r="BV45" s="1074"/>
      <c r="BW45" s="1074"/>
      <c r="BX45" s="1074"/>
      <c r="BY45" s="1074"/>
      <c r="BZ45" s="1074"/>
      <c r="CA45" s="1063"/>
      <c r="CB45" s="1062"/>
      <c r="CC45" s="1063"/>
      <c r="CD45" s="1049"/>
      <c r="CE45" s="1050"/>
      <c r="CF45" s="1050"/>
      <c r="CG45" s="1050"/>
      <c r="CH45" s="1051"/>
      <c r="CI45" s="1069"/>
      <c r="CJ45" s="1070"/>
      <c r="CK45" s="1070"/>
      <c r="CL45" s="1070"/>
      <c r="CM45" s="1071"/>
      <c r="CN45" s="1067"/>
      <c r="CO45" s="1065"/>
      <c r="CP45" s="1065"/>
      <c r="CQ45" s="1065"/>
      <c r="CR45" s="1065"/>
      <c r="CS45" s="1065"/>
      <c r="CT45" s="1065"/>
      <c r="CU45" s="1068"/>
      <c r="CV45" s="1064"/>
      <c r="CW45" s="1065"/>
      <c r="CX45" s="1065"/>
      <c r="CY45" s="1065"/>
      <c r="CZ45" s="1066"/>
      <c r="DA45" s="1067"/>
      <c r="DB45" s="1065"/>
      <c r="DC45" s="1065"/>
      <c r="DD45" s="1065"/>
      <c r="DE45" s="1065"/>
      <c r="DF45" s="1068"/>
      <c r="DG45" s="1046"/>
      <c r="DH45" s="1047"/>
      <c r="DI45" s="1047"/>
      <c r="DJ45" s="1048"/>
      <c r="DK45" s="248"/>
    </row>
    <row r="46" spans="2:115" s="245" customFormat="1" ht="16.5" customHeight="1" thickBot="1">
      <c r="B46" s="243"/>
      <c r="C46" s="1052"/>
      <c r="D46" s="1053"/>
      <c r="E46" s="1054"/>
      <c r="F46" s="1055"/>
      <c r="G46" s="1056"/>
      <c r="H46" s="1057"/>
      <c r="I46" s="1057"/>
      <c r="J46" s="1057"/>
      <c r="K46" s="1057"/>
      <c r="L46" s="1057"/>
      <c r="M46" s="1057"/>
      <c r="N46" s="1057"/>
      <c r="O46" s="1057"/>
      <c r="P46" s="1057"/>
      <c r="Q46" s="1057"/>
      <c r="R46" s="1057"/>
      <c r="S46" s="1057"/>
      <c r="T46" s="1057"/>
      <c r="U46" s="1057"/>
      <c r="V46" s="1058"/>
      <c r="W46" s="961"/>
      <c r="X46" s="962"/>
      <c r="Y46" s="1059"/>
      <c r="Z46" s="1060"/>
      <c r="AA46" s="1060"/>
      <c r="AB46" s="1060"/>
      <c r="AC46" s="1061"/>
      <c r="AD46" s="1086"/>
      <c r="AE46" s="1087"/>
      <c r="AF46" s="1087"/>
      <c r="AG46" s="1087"/>
      <c r="AH46" s="1088"/>
      <c r="AI46" s="1089"/>
      <c r="AJ46" s="1090"/>
      <c r="AK46" s="1090"/>
      <c r="AL46" s="1090"/>
      <c r="AM46" s="1090"/>
      <c r="AN46" s="1090"/>
      <c r="AO46" s="1090"/>
      <c r="AP46" s="1091"/>
      <c r="AQ46" s="1112"/>
      <c r="AR46" s="1113"/>
      <c r="AS46" s="1113"/>
      <c r="AT46" s="1114"/>
      <c r="AU46" s="1115"/>
      <c r="AV46" s="1116"/>
      <c r="AW46" s="1116"/>
      <c r="AX46" s="1116"/>
      <c r="AY46" s="1116"/>
      <c r="AZ46" s="1117"/>
      <c r="BA46" s="1118"/>
      <c r="BB46" s="1119"/>
      <c r="BC46" s="1119"/>
      <c r="BD46" s="1120"/>
      <c r="BE46" s="246"/>
      <c r="BH46" s="1044">
        <f>IF(C46="","",C46)</f>
      </c>
      <c r="BI46" s="1045"/>
      <c r="BJ46" s="1009">
        <f>IF(E46="","",E46)</f>
      </c>
      <c r="BK46" s="1010"/>
      <c r="BL46" s="1011">
        <f>IF(G46="","",G46)</f>
      </c>
      <c r="BM46" s="1012"/>
      <c r="BN46" s="1012">
        <f>IF(I46="","",I46)</f>
      </c>
      <c r="BO46" s="1012"/>
      <c r="BP46" s="1012">
        <f>IF(K46="","",K46)</f>
      </c>
      <c r="BQ46" s="1012"/>
      <c r="BR46" s="1012">
        <f>IF(M46="","",M46)</f>
      </c>
      <c r="BS46" s="1012"/>
      <c r="BT46" s="1012">
        <f>IF(O46="","",O46)</f>
      </c>
      <c r="BU46" s="1012"/>
      <c r="BV46" s="1012">
        <f>IF(Q46="","",Q46)</f>
      </c>
      <c r="BW46" s="1012"/>
      <c r="BX46" s="1012">
        <f>IF(S46="","",S46)</f>
      </c>
      <c r="BY46" s="1012"/>
      <c r="BZ46" s="1012">
        <f>IF(U46="","",U46)</f>
      </c>
      <c r="CA46" s="1013"/>
      <c r="CB46" s="1005">
        <f>IF(W46="","",W46)</f>
      </c>
      <c r="CC46" s="1005"/>
      <c r="CD46" s="1014">
        <f>IF(Y46="","",Y46)</f>
      </c>
      <c r="CE46" s="1015"/>
      <c r="CF46" s="1015"/>
      <c r="CG46" s="1015"/>
      <c r="CH46" s="1016"/>
      <c r="CI46" s="1017">
        <f>IF(AD46="","",AD46)</f>
      </c>
      <c r="CJ46" s="1018"/>
      <c r="CK46" s="1018"/>
      <c r="CL46" s="1018"/>
      <c r="CM46" s="1019"/>
      <c r="CN46" s="1020">
        <f>IF(AI46="","",AI46)</f>
      </c>
      <c r="CO46" s="1021"/>
      <c r="CP46" s="1021"/>
      <c r="CQ46" s="1021"/>
      <c r="CR46" s="1021"/>
      <c r="CS46" s="1021"/>
      <c r="CT46" s="1021"/>
      <c r="CU46" s="1022"/>
      <c r="CV46" s="1023">
        <f>IF(AQ46="","",AQ46)</f>
      </c>
      <c r="CW46" s="1024"/>
      <c r="CX46" s="1024"/>
      <c r="CY46" s="1024"/>
      <c r="CZ46" s="1025"/>
      <c r="DA46" s="1032">
        <f>IF(AU46="","",AU46)</f>
      </c>
      <c r="DB46" s="1033"/>
      <c r="DC46" s="1033"/>
      <c r="DD46" s="1033"/>
      <c r="DE46" s="1033"/>
      <c r="DF46" s="1034"/>
      <c r="DG46" s="1002"/>
      <c r="DH46" s="1003"/>
      <c r="DI46" s="1003"/>
      <c r="DJ46" s="1004"/>
      <c r="DK46" s="247"/>
    </row>
    <row r="47" spans="2:115" s="245" customFormat="1" ht="21.75" customHeight="1" thickBot="1" thickTop="1">
      <c r="B47" s="243"/>
      <c r="C47" s="249"/>
      <c r="D47" s="250"/>
      <c r="E47" s="1075"/>
      <c r="F47" s="1075"/>
      <c r="G47" s="1076" t="s">
        <v>134</v>
      </c>
      <c r="H47" s="1077"/>
      <c r="I47" s="1077"/>
      <c r="J47" s="1077"/>
      <c r="K47" s="1077"/>
      <c r="L47" s="1077"/>
      <c r="M47" s="1077"/>
      <c r="N47" s="1077"/>
      <c r="O47" s="1077"/>
      <c r="P47" s="1077"/>
      <c r="Q47" s="1077"/>
      <c r="R47" s="1077"/>
      <c r="S47" s="1077"/>
      <c r="T47" s="1077"/>
      <c r="U47" s="1077"/>
      <c r="V47" s="1078"/>
      <c r="W47" s="1075"/>
      <c r="X47" s="1079"/>
      <c r="Y47" s="1080"/>
      <c r="Z47" s="1081"/>
      <c r="AA47" s="1081"/>
      <c r="AB47" s="1081"/>
      <c r="AC47" s="1082"/>
      <c r="AD47" s="1083"/>
      <c r="AE47" s="1084"/>
      <c r="AF47" s="1084"/>
      <c r="AG47" s="1084"/>
      <c r="AH47" s="1085"/>
      <c r="AI47" s="1106">
        <f>IF(SUM(AI28:AO46)=0,"",IF(G47="（２枚目につづく）","",SUM(AI28:AO46)))</f>
      </c>
      <c r="AJ47" s="1107"/>
      <c r="AK47" s="1107"/>
      <c r="AL47" s="1107"/>
      <c r="AM47" s="1107"/>
      <c r="AN47" s="1107"/>
      <c r="AO47" s="1107"/>
      <c r="AP47" s="1108"/>
      <c r="AQ47" s="1092"/>
      <c r="AR47" s="1093"/>
      <c r="AS47" s="1093"/>
      <c r="AT47" s="1094"/>
      <c r="AU47" s="1095"/>
      <c r="AV47" s="1096"/>
      <c r="AW47" s="1096"/>
      <c r="AX47" s="1096"/>
      <c r="AY47" s="1096"/>
      <c r="AZ47" s="1097"/>
      <c r="BA47" s="1098" t="s">
        <v>109</v>
      </c>
      <c r="BB47" s="1099"/>
      <c r="BC47" s="1099"/>
      <c r="BD47" s="1100"/>
      <c r="BE47" s="162"/>
      <c r="BH47" s="249"/>
      <c r="BI47" s="250"/>
      <c r="BJ47" s="1075"/>
      <c r="BK47" s="1075"/>
      <c r="BL47" s="1101" t="str">
        <f>G47</f>
        <v>税抜合計</v>
      </c>
      <c r="BM47" s="1101"/>
      <c r="BN47" s="1101"/>
      <c r="BO47" s="1101"/>
      <c r="BP47" s="1101"/>
      <c r="BQ47" s="1101"/>
      <c r="BR47" s="1101"/>
      <c r="BS47" s="1101"/>
      <c r="BT47" s="1101"/>
      <c r="BU47" s="1101"/>
      <c r="BV47" s="1101"/>
      <c r="BW47" s="1101"/>
      <c r="BX47" s="1101"/>
      <c r="BY47" s="1101"/>
      <c r="BZ47" s="1101"/>
      <c r="CA47" s="1102"/>
      <c r="CB47" s="1186"/>
      <c r="CC47" s="1186"/>
      <c r="CD47" s="1103"/>
      <c r="CE47" s="1104"/>
      <c r="CF47" s="1104"/>
      <c r="CG47" s="1104"/>
      <c r="CH47" s="1105"/>
      <c r="CI47" s="1083"/>
      <c r="CJ47" s="1084"/>
      <c r="CK47" s="1084"/>
      <c r="CL47" s="1084"/>
      <c r="CM47" s="1085"/>
      <c r="CN47" s="1107">
        <f>IF(AI47="","",AI47)</f>
      </c>
      <c r="CO47" s="1107"/>
      <c r="CP47" s="1107"/>
      <c r="CQ47" s="1107"/>
      <c r="CR47" s="1107"/>
      <c r="CS47" s="1107"/>
      <c r="CT47" s="1107"/>
      <c r="CU47" s="1108"/>
      <c r="CV47" s="1092">
        <f>IF(AQ47="","",AQ47)</f>
      </c>
      <c r="CW47" s="1093"/>
      <c r="CX47" s="1093"/>
      <c r="CY47" s="1093"/>
      <c r="CZ47" s="1094"/>
      <c r="DA47" s="1095">
        <f>IF(AU47="","",AU47)</f>
      </c>
      <c r="DB47" s="1096"/>
      <c r="DC47" s="1096"/>
      <c r="DD47" s="1096"/>
      <c r="DE47" s="1096"/>
      <c r="DF47" s="1097"/>
      <c r="DG47" s="1183" t="s">
        <v>109</v>
      </c>
      <c r="DH47" s="1184"/>
      <c r="DI47" s="1184"/>
      <c r="DJ47" s="1185"/>
      <c r="DK47" s="161"/>
    </row>
    <row r="48" spans="2:115" s="245" customFormat="1" ht="21.75" customHeight="1" thickBot="1" thickTop="1">
      <c r="B48" s="243"/>
      <c r="C48" s="251"/>
      <c r="D48" s="252"/>
      <c r="E48" s="1132"/>
      <c r="F48" s="1132"/>
      <c r="G48" s="1133" t="str">
        <f>IF(G47="（２枚目につづく）","","消 費 税")</f>
        <v>消 費 税</v>
      </c>
      <c r="H48" s="1133"/>
      <c r="I48" s="1133"/>
      <c r="J48" s="1133"/>
      <c r="K48" s="1133"/>
      <c r="L48" s="1133"/>
      <c r="M48" s="1133"/>
      <c r="N48" s="1133"/>
      <c r="O48" s="1133"/>
      <c r="P48" s="1133"/>
      <c r="Q48" s="1133"/>
      <c r="R48" s="1133"/>
      <c r="S48" s="1133"/>
      <c r="T48" s="1133"/>
      <c r="U48" s="1133"/>
      <c r="V48" s="1134"/>
      <c r="W48" s="1135" t="s">
        <v>110</v>
      </c>
      <c r="X48" s="1132"/>
      <c r="Y48" s="1136">
        <v>10</v>
      </c>
      <c r="Z48" s="1137"/>
      <c r="AA48" s="1137"/>
      <c r="AB48" s="1137"/>
      <c r="AC48" s="1138"/>
      <c r="AD48" s="1132"/>
      <c r="AE48" s="1132"/>
      <c r="AF48" s="1132"/>
      <c r="AG48" s="1132"/>
      <c r="AH48" s="1139"/>
      <c r="AI48" s="1140">
        <f>IF(OR(AI47="",BD1="不課税"),"",IF(BD1="繰上",ROUNDUP(AI47*Y48/100,0),IF(BD1="繰下",ROUNDDOWN(AI47*Y48/100,0),ROUND(AI47*Y48/100,0))))</f>
      </c>
      <c r="AJ48" s="1141"/>
      <c r="AK48" s="1141"/>
      <c r="AL48" s="1141"/>
      <c r="AM48" s="1141"/>
      <c r="AN48" s="1141"/>
      <c r="AO48" s="1141"/>
      <c r="AP48" s="1142"/>
      <c r="AQ48" s="1121"/>
      <c r="AR48" s="1122"/>
      <c r="AS48" s="1122"/>
      <c r="AT48" s="1123"/>
      <c r="AU48" s="1109"/>
      <c r="AV48" s="1110"/>
      <c r="AW48" s="1110"/>
      <c r="AX48" s="1110"/>
      <c r="AY48" s="1110"/>
      <c r="AZ48" s="1111"/>
      <c r="BA48" s="1151" t="s">
        <v>109</v>
      </c>
      <c r="BB48" s="1152"/>
      <c r="BC48" s="1152"/>
      <c r="BD48" s="1153"/>
      <c r="BE48" s="162"/>
      <c r="BH48" s="251"/>
      <c r="BI48" s="252"/>
      <c r="BJ48" s="1132"/>
      <c r="BK48" s="1132"/>
      <c r="BL48" s="1154" t="str">
        <f>G48</f>
        <v>消 費 税</v>
      </c>
      <c r="BM48" s="1154"/>
      <c r="BN48" s="1154"/>
      <c r="BO48" s="1154"/>
      <c r="BP48" s="1154"/>
      <c r="BQ48" s="1154"/>
      <c r="BR48" s="1154"/>
      <c r="BS48" s="1154"/>
      <c r="BT48" s="1154"/>
      <c r="BU48" s="1154"/>
      <c r="BV48" s="1154"/>
      <c r="BW48" s="1154"/>
      <c r="BX48" s="1154"/>
      <c r="BY48" s="1154"/>
      <c r="BZ48" s="1154"/>
      <c r="CA48" s="1155"/>
      <c r="CB48" s="1161" t="str">
        <f>IF(G48="","",W48)</f>
        <v>％</v>
      </c>
      <c r="CC48" s="1161"/>
      <c r="CD48" s="1162">
        <f>IF(G48="","",Y48)</f>
        <v>10</v>
      </c>
      <c r="CE48" s="1163"/>
      <c r="CF48" s="1163"/>
      <c r="CG48" s="1163"/>
      <c r="CH48" s="1164"/>
      <c r="CI48" s="1187"/>
      <c r="CJ48" s="1188"/>
      <c r="CK48" s="1188"/>
      <c r="CL48" s="1188"/>
      <c r="CM48" s="1189"/>
      <c r="CN48" s="1190">
        <f>IF(AI48="","",AI48)</f>
      </c>
      <c r="CO48" s="1190"/>
      <c r="CP48" s="1190"/>
      <c r="CQ48" s="1190"/>
      <c r="CR48" s="1190"/>
      <c r="CS48" s="1190"/>
      <c r="CT48" s="1190"/>
      <c r="CU48" s="1191"/>
      <c r="CV48" s="1192"/>
      <c r="CW48" s="1193"/>
      <c r="CX48" s="1193"/>
      <c r="CY48" s="1193"/>
      <c r="CZ48" s="1194"/>
      <c r="DA48" s="1195"/>
      <c r="DB48" s="1196"/>
      <c r="DC48" s="1196"/>
      <c r="DD48" s="1196"/>
      <c r="DE48" s="1196"/>
      <c r="DF48" s="1197"/>
      <c r="DG48" s="1198" t="s">
        <v>109</v>
      </c>
      <c r="DH48" s="1199"/>
      <c r="DI48" s="1199"/>
      <c r="DJ48" s="1200"/>
      <c r="DK48" s="161"/>
    </row>
    <row r="49" spans="2:115" s="245" customFormat="1" ht="21.75" customHeight="1" thickBot="1">
      <c r="B49" s="243"/>
      <c r="C49" s="253"/>
      <c r="D49" s="254"/>
      <c r="E49" s="1124"/>
      <c r="F49" s="1124"/>
      <c r="G49" s="1125" t="str">
        <f>IF(G47="（２枚目につづく）","","税込合計")</f>
        <v>税込合計</v>
      </c>
      <c r="H49" s="1125"/>
      <c r="I49" s="1125"/>
      <c r="J49" s="1125"/>
      <c r="K49" s="1125"/>
      <c r="L49" s="1125"/>
      <c r="M49" s="1125"/>
      <c r="N49" s="1125"/>
      <c r="O49" s="1125"/>
      <c r="P49" s="1125"/>
      <c r="Q49" s="1125"/>
      <c r="R49" s="1125"/>
      <c r="S49" s="1125"/>
      <c r="T49" s="1125"/>
      <c r="U49" s="1125"/>
      <c r="V49" s="1126"/>
      <c r="W49" s="1127"/>
      <c r="X49" s="1128"/>
      <c r="Y49" s="1129"/>
      <c r="Z49" s="1130"/>
      <c r="AA49" s="1130"/>
      <c r="AB49" s="1130"/>
      <c r="AC49" s="1131"/>
      <c r="AD49" s="1127"/>
      <c r="AE49" s="1124"/>
      <c r="AF49" s="1124"/>
      <c r="AG49" s="1124"/>
      <c r="AH49" s="1128"/>
      <c r="AI49" s="1173">
        <f>IF(AI47="","",SUM(AI47:AP48))</f>
      </c>
      <c r="AJ49" s="1165"/>
      <c r="AK49" s="1165"/>
      <c r="AL49" s="1165"/>
      <c r="AM49" s="1165"/>
      <c r="AN49" s="1165"/>
      <c r="AO49" s="1165"/>
      <c r="AP49" s="1166"/>
      <c r="AQ49" s="1174">
        <f>IF(AI49="","",IF(X21="","",AU49/X21))</f>
      </c>
      <c r="AR49" s="1175"/>
      <c r="AS49" s="1175"/>
      <c r="AT49" s="1176"/>
      <c r="AU49" s="1177">
        <f>IF(AI49="","",IF(AU21="","",AU21))</f>
      </c>
      <c r="AV49" s="1178"/>
      <c r="AW49" s="1178"/>
      <c r="AX49" s="1178"/>
      <c r="AY49" s="1178"/>
      <c r="AZ49" s="1179"/>
      <c r="BA49" s="1180" t="s">
        <v>109</v>
      </c>
      <c r="BB49" s="1181"/>
      <c r="BC49" s="1181"/>
      <c r="BD49" s="1182"/>
      <c r="BE49" s="162"/>
      <c r="BH49" s="253"/>
      <c r="BI49" s="254"/>
      <c r="BJ49" s="1124"/>
      <c r="BK49" s="1124"/>
      <c r="BL49" s="1125" t="str">
        <f>G49</f>
        <v>税込合計</v>
      </c>
      <c r="BM49" s="1125"/>
      <c r="BN49" s="1125"/>
      <c r="BO49" s="1125"/>
      <c r="BP49" s="1125"/>
      <c r="BQ49" s="1125"/>
      <c r="BR49" s="1125"/>
      <c r="BS49" s="1125"/>
      <c r="BT49" s="1125"/>
      <c r="BU49" s="1125"/>
      <c r="BV49" s="1125"/>
      <c r="BW49" s="1125"/>
      <c r="BX49" s="1125"/>
      <c r="BY49" s="1125"/>
      <c r="BZ49" s="1125"/>
      <c r="CA49" s="1126"/>
      <c r="CB49" s="1157"/>
      <c r="CC49" s="1157"/>
      <c r="CD49" s="1158"/>
      <c r="CE49" s="1159"/>
      <c r="CF49" s="1159"/>
      <c r="CG49" s="1159"/>
      <c r="CH49" s="1160"/>
      <c r="CI49" s="1127"/>
      <c r="CJ49" s="1124"/>
      <c r="CK49" s="1124"/>
      <c r="CL49" s="1124"/>
      <c r="CM49" s="1128"/>
      <c r="CN49" s="1165">
        <f>IF(AI49="","",AI49)</f>
      </c>
      <c r="CO49" s="1165"/>
      <c r="CP49" s="1165"/>
      <c r="CQ49" s="1165"/>
      <c r="CR49" s="1165"/>
      <c r="CS49" s="1165"/>
      <c r="CT49" s="1165"/>
      <c r="CU49" s="1166"/>
      <c r="CV49" s="1167">
        <f>IF(AQ49="","",AQ49)</f>
      </c>
      <c r="CW49" s="1168"/>
      <c r="CX49" s="1168"/>
      <c r="CY49" s="1168"/>
      <c r="CZ49" s="1169"/>
      <c r="DA49" s="1170">
        <f>IF(AU49="","",AU49)</f>
      </c>
      <c r="DB49" s="1171"/>
      <c r="DC49" s="1171"/>
      <c r="DD49" s="1171"/>
      <c r="DE49" s="1171"/>
      <c r="DF49" s="1172"/>
      <c r="DG49" s="1143" t="s">
        <v>109</v>
      </c>
      <c r="DH49" s="1144"/>
      <c r="DI49" s="1144"/>
      <c r="DJ49" s="1145"/>
      <c r="DK49" s="161"/>
    </row>
    <row r="50" spans="2:115" s="245" customFormat="1" ht="12" customHeight="1" thickBot="1">
      <c r="B50" s="255"/>
      <c r="C50" s="1146" t="s">
        <v>111</v>
      </c>
      <c r="D50" s="1146"/>
      <c r="E50" s="1146"/>
      <c r="F50" s="1146"/>
      <c r="G50" s="1146"/>
      <c r="H50" s="1146"/>
      <c r="I50" s="1146"/>
      <c r="J50" s="1146"/>
      <c r="K50" s="256"/>
      <c r="L50" s="256"/>
      <c r="M50" s="257"/>
      <c r="N50" s="257"/>
      <c r="O50" s="257"/>
      <c r="P50" s="257"/>
      <c r="Q50" s="257"/>
      <c r="R50" s="257"/>
      <c r="S50" s="257"/>
      <c r="T50" s="257"/>
      <c r="U50" s="257"/>
      <c r="V50" s="257"/>
      <c r="W50" s="1147"/>
      <c r="X50" s="1147"/>
      <c r="Y50" s="1147"/>
      <c r="Z50" s="1147"/>
      <c r="AA50" s="258"/>
      <c r="AB50" s="1147"/>
      <c r="AC50" s="1147"/>
      <c r="AD50" s="257"/>
      <c r="AE50" s="1147"/>
      <c r="AF50" s="1147"/>
      <c r="AG50" s="257"/>
      <c r="AH50" s="257"/>
      <c r="AI50" s="257"/>
      <c r="AJ50" s="257"/>
      <c r="AK50" s="257"/>
      <c r="AL50" s="257"/>
      <c r="AM50" s="257"/>
      <c r="AN50" s="257"/>
      <c r="AO50" s="257"/>
      <c r="AP50" s="257"/>
      <c r="AQ50" s="257"/>
      <c r="AR50" s="257"/>
      <c r="AS50" s="257"/>
      <c r="AT50" s="257"/>
      <c r="AU50" s="257"/>
      <c r="AV50" s="257"/>
      <c r="AW50" s="257"/>
      <c r="AX50" s="257"/>
      <c r="AY50" s="257"/>
      <c r="AZ50" s="708" t="s">
        <v>155</v>
      </c>
      <c r="BA50" s="708"/>
      <c r="BB50" s="708"/>
      <c r="BC50" s="708"/>
      <c r="BD50" s="708"/>
      <c r="BE50" s="259"/>
      <c r="BH50" s="1156" t="s">
        <v>111</v>
      </c>
      <c r="BI50" s="1156"/>
      <c r="BJ50" s="1156"/>
      <c r="BK50" s="1156"/>
      <c r="BL50" s="1156"/>
      <c r="BM50" s="1156"/>
      <c r="BN50" s="1156"/>
      <c r="BO50" s="1156"/>
      <c r="BP50" s="260"/>
      <c r="BQ50" s="260"/>
      <c r="CB50" s="1148"/>
      <c r="CC50" s="1148"/>
      <c r="CD50" s="1148"/>
      <c r="CE50" s="1148"/>
      <c r="CF50" s="143"/>
      <c r="CG50" s="1148"/>
      <c r="CH50" s="1148"/>
      <c r="CJ50" s="1148"/>
      <c r="CK50" s="1148"/>
      <c r="DF50" s="707" t="s">
        <v>155</v>
      </c>
      <c r="DG50" s="707"/>
      <c r="DH50" s="707"/>
      <c r="DI50" s="707"/>
      <c r="DJ50" s="707"/>
      <c r="DK50" s="260"/>
    </row>
    <row r="51" spans="3:115" ht="13.5">
      <c r="C51" s="245"/>
      <c r="D51" s="245"/>
      <c r="E51" s="1148"/>
      <c r="F51" s="1148"/>
      <c r="G51" s="245"/>
      <c r="H51" s="245"/>
      <c r="I51" s="245"/>
      <c r="J51" s="245"/>
      <c r="K51" s="245"/>
      <c r="L51" s="245"/>
      <c r="M51" s="245"/>
      <c r="N51" s="245"/>
      <c r="O51" s="245"/>
      <c r="P51" s="245"/>
      <c r="Q51" s="245"/>
      <c r="R51" s="245"/>
      <c r="S51" s="245"/>
      <c r="T51" s="245"/>
      <c r="U51" s="245"/>
      <c r="V51" s="245"/>
      <c r="W51" s="245"/>
      <c r="X51" s="245"/>
      <c r="Y51" s="245"/>
      <c r="Z51" s="245"/>
      <c r="AA51" s="245"/>
      <c r="AB51" s="245"/>
      <c r="AC51" s="245"/>
      <c r="AD51" s="245"/>
      <c r="AE51" s="245"/>
      <c r="AF51" s="245"/>
      <c r="AG51" s="245"/>
      <c r="AH51" s="245"/>
      <c r="AI51" s="245"/>
      <c r="AJ51" s="245"/>
      <c r="AK51" s="245"/>
      <c r="AL51" s="245"/>
      <c r="AM51" s="245"/>
      <c r="AN51" s="245"/>
      <c r="AO51" s="245"/>
      <c r="AP51" s="245"/>
      <c r="AQ51" s="245"/>
      <c r="AR51" s="245"/>
      <c r="AS51" s="245"/>
      <c r="AT51" s="245"/>
      <c r="AU51" s="245"/>
      <c r="AV51" s="245"/>
      <c r="AW51" s="245"/>
      <c r="AX51" s="245"/>
      <c r="AY51" s="245"/>
      <c r="AZ51" s="245"/>
      <c r="BA51" s="245"/>
      <c r="BB51" s="245"/>
      <c r="BC51" s="245"/>
      <c r="BD51" s="245"/>
      <c r="BE51" s="245"/>
      <c r="BH51" s="245"/>
      <c r="BI51" s="245"/>
      <c r="BJ51" s="1148"/>
      <c r="BK51" s="1148"/>
      <c r="BL51" s="245"/>
      <c r="BM51" s="245"/>
      <c r="BN51" s="245"/>
      <c r="BO51" s="245"/>
      <c r="BP51" s="245"/>
      <c r="BQ51" s="245"/>
      <c r="BR51" s="245"/>
      <c r="BS51" s="245"/>
      <c r="BT51" s="245"/>
      <c r="BU51" s="245"/>
      <c r="BV51" s="245"/>
      <c r="BW51" s="245"/>
      <c r="BX51" s="245"/>
      <c r="BY51" s="245"/>
      <c r="BZ51" s="245"/>
      <c r="CA51" s="245"/>
      <c r="CB51" s="245"/>
      <c r="CC51" s="245"/>
      <c r="CD51" s="245"/>
      <c r="CE51" s="245"/>
      <c r="CF51" s="245"/>
      <c r="CG51" s="245"/>
      <c r="CH51" s="245"/>
      <c r="CI51" s="245"/>
      <c r="CJ51" s="245"/>
      <c r="CK51" s="245"/>
      <c r="CL51" s="245"/>
      <c r="CM51" s="245"/>
      <c r="CN51" s="245"/>
      <c r="CO51" s="245"/>
      <c r="CP51" s="245"/>
      <c r="CQ51" s="245"/>
      <c r="CR51" s="245"/>
      <c r="CS51" s="245"/>
      <c r="CT51" s="245"/>
      <c r="CU51" s="245"/>
      <c r="CV51" s="245"/>
      <c r="CW51" s="245"/>
      <c r="CX51" s="245"/>
      <c r="CY51" s="245"/>
      <c r="CZ51" s="245"/>
      <c r="DA51" s="245"/>
      <c r="DB51" s="245"/>
      <c r="DC51" s="245"/>
      <c r="DD51" s="245"/>
      <c r="DE51" s="245"/>
      <c r="DF51" s="245"/>
      <c r="DG51" s="245"/>
      <c r="DH51" s="245"/>
      <c r="DI51" s="245"/>
      <c r="DJ51" s="245"/>
      <c r="DK51" s="245"/>
    </row>
  </sheetData>
  <sheetProtection sheet="1" objects="1" scenarios="1" formatCells="0" selectLockedCells="1"/>
  <protectedRanges>
    <protectedRange sqref="Q5:S5 C7:D8 X13 BA21 AD14:AI17 AQ14 AR13 M5:O5 Z7:Z8 AJ9:AK9 AH9 AD7:AD8 AC8 V8 BC21:BE22 BA22:BB22 AE9 C48:X49 C28:AZ28 AD48:AZ49 BE47:BE49 AT21:AZ22 AM22:AS22 AM21:AR21 AG7:AG8 AK21:AL22 C5:G5 M22:AJ22 S15:T17 R16:R17 L21:AI21 C21:K22 C16:D17 H14:Q14 E15:P17 Z13 AA12:AG13 Y8 AA9 X9 E9:T9 BV5:BX5 BH7:BI8 CC13 BK18:BT18 DG21 CI14:CN17 CV14 CW13 BR5:BT5 CW15:CW19 CE7:CE8 CO9:CP9 CM9 CI7:CI8 CH8 DI21:DK22 DG22:DH22 CJ9 BH48:CC49 BH28:DF28 CI48:DF49 DK47:DK49 CZ21:DF22 CR22:CY22 CR21:CW21 CL7:CL8 CP21:CQ22 CO14:CQ19 BH5:BL5 BH20:BI20 BR22:CO22 BX15:BY19 BW16:BW19 BQ21:CN21 BH21:BP22 BH16:BI17 BM14:BV14 BJ15:BU17 CE13 CF12:CL13 CD8 CF9 CC9 CX14:DK19 BJ9:BY9 BH46:DF47 F18:O18 AJ14:AL19 C20:D20 R18:T19 BH30:DF30 BH32:DF32 BH34:DF34 BH36:DF36 BH38:DF38 BH40:DF40 BH42:DF42 BH44:DF44 AR16:BE19 CA8 C46:AZ47 BD14:BE15 C30:AZ30 C32:AZ32 C34:AZ34 C36:AZ36 C38:AZ38 C40:AZ40 C42:AZ42 C44:AZ44" name="範囲1"/>
    <protectedRange sqref="Y48:AC49 CD48:CH49" name="範囲1_2"/>
  </protectedRanges>
  <mergeCells count="627">
    <mergeCell ref="CV47:CZ47"/>
    <mergeCell ref="DA47:DF47"/>
    <mergeCell ref="DG47:DJ47"/>
    <mergeCell ref="CB47:CC47"/>
    <mergeCell ref="CN47:CU47"/>
    <mergeCell ref="CI48:CM48"/>
    <mergeCell ref="CN48:CU48"/>
    <mergeCell ref="CV48:CZ48"/>
    <mergeCell ref="DA48:DF48"/>
    <mergeCell ref="DG48:DJ48"/>
    <mergeCell ref="CN49:CU49"/>
    <mergeCell ref="CV49:CZ49"/>
    <mergeCell ref="DA49:DF49"/>
    <mergeCell ref="AI49:AP49"/>
    <mergeCell ref="AQ49:AT49"/>
    <mergeCell ref="AU49:AZ49"/>
    <mergeCell ref="BA49:BD49"/>
    <mergeCell ref="BJ49:BK49"/>
    <mergeCell ref="BH50:BO50"/>
    <mergeCell ref="CB50:CC50"/>
    <mergeCell ref="CD50:CE50"/>
    <mergeCell ref="CB49:CC49"/>
    <mergeCell ref="CD49:CH49"/>
    <mergeCell ref="CB48:CC48"/>
    <mergeCell ref="CD48:CH48"/>
    <mergeCell ref="CG50:CH50"/>
    <mergeCell ref="CJ50:CK50"/>
    <mergeCell ref="E51:F51"/>
    <mergeCell ref="BJ51:BK51"/>
    <mergeCell ref="N12:R13"/>
    <mergeCell ref="BS12:BW13"/>
    <mergeCell ref="BA48:BD48"/>
    <mergeCell ref="BJ48:BK48"/>
    <mergeCell ref="BL48:CA48"/>
    <mergeCell ref="BL49:CA49"/>
    <mergeCell ref="Y48:AC48"/>
    <mergeCell ref="AD48:AH48"/>
    <mergeCell ref="AI48:AP48"/>
    <mergeCell ref="DG49:DJ49"/>
    <mergeCell ref="C50:J50"/>
    <mergeCell ref="W50:X50"/>
    <mergeCell ref="Y50:Z50"/>
    <mergeCell ref="AB50:AC50"/>
    <mergeCell ref="AE50:AF50"/>
    <mergeCell ref="CI49:CM49"/>
    <mergeCell ref="CD46:CH46"/>
    <mergeCell ref="AQ48:AT48"/>
    <mergeCell ref="E49:F49"/>
    <mergeCell ref="G49:V49"/>
    <mergeCell ref="W49:X49"/>
    <mergeCell ref="Y49:AC49"/>
    <mergeCell ref="AD49:AH49"/>
    <mergeCell ref="E48:F48"/>
    <mergeCell ref="G48:V48"/>
    <mergeCell ref="W48:X48"/>
    <mergeCell ref="AI47:AP47"/>
    <mergeCell ref="AU48:AZ48"/>
    <mergeCell ref="CN46:CU46"/>
    <mergeCell ref="CV46:CZ46"/>
    <mergeCell ref="DA46:DF46"/>
    <mergeCell ref="AQ46:AT46"/>
    <mergeCell ref="AU46:AZ46"/>
    <mergeCell ref="BA46:BD46"/>
    <mergeCell ref="BH46:BI46"/>
    <mergeCell ref="BJ46:BK46"/>
    <mergeCell ref="AI46:AP46"/>
    <mergeCell ref="AQ47:AT47"/>
    <mergeCell ref="AU47:AZ47"/>
    <mergeCell ref="BA47:BD47"/>
    <mergeCell ref="BA45:BD45"/>
    <mergeCell ref="CI46:CM46"/>
    <mergeCell ref="BJ47:BK47"/>
    <mergeCell ref="BL47:CA47"/>
    <mergeCell ref="CD47:CH47"/>
    <mergeCell ref="CI47:CM47"/>
    <mergeCell ref="BH45:BI45"/>
    <mergeCell ref="BJ45:BK45"/>
    <mergeCell ref="BL45:CA45"/>
    <mergeCell ref="DG46:DJ46"/>
    <mergeCell ref="E47:F47"/>
    <mergeCell ref="G47:V47"/>
    <mergeCell ref="W47:X47"/>
    <mergeCell ref="Y47:AC47"/>
    <mergeCell ref="AD47:AH47"/>
    <mergeCell ref="AD46:AH46"/>
    <mergeCell ref="CD44:CH44"/>
    <mergeCell ref="BL46:CA46"/>
    <mergeCell ref="CV45:CZ45"/>
    <mergeCell ref="DA45:DF45"/>
    <mergeCell ref="CN44:CU44"/>
    <mergeCell ref="CV44:CZ44"/>
    <mergeCell ref="DA44:DF44"/>
    <mergeCell ref="CI45:CM45"/>
    <mergeCell ref="CN45:CU45"/>
    <mergeCell ref="CB46:CC46"/>
    <mergeCell ref="C46:D46"/>
    <mergeCell ref="E46:F46"/>
    <mergeCell ref="G46:V46"/>
    <mergeCell ref="W46:X46"/>
    <mergeCell ref="Y46:AC46"/>
    <mergeCell ref="CB45:CC45"/>
    <mergeCell ref="AD45:AH45"/>
    <mergeCell ref="AI45:AP45"/>
    <mergeCell ref="AQ45:AT45"/>
    <mergeCell ref="AU45:AZ45"/>
    <mergeCell ref="CB44:CC44"/>
    <mergeCell ref="DG44:DJ44"/>
    <mergeCell ref="C45:D45"/>
    <mergeCell ref="E45:F45"/>
    <mergeCell ref="G45:V45"/>
    <mergeCell ref="W45:X45"/>
    <mergeCell ref="Y45:AC45"/>
    <mergeCell ref="BA44:BD44"/>
    <mergeCell ref="DG45:DJ45"/>
    <mergeCell ref="CD45:CH45"/>
    <mergeCell ref="DA43:DF43"/>
    <mergeCell ref="AU43:AZ43"/>
    <mergeCell ref="BA43:BD43"/>
    <mergeCell ref="BH43:BI43"/>
    <mergeCell ref="BJ43:BK43"/>
    <mergeCell ref="BL43:CA43"/>
    <mergeCell ref="AU44:AZ44"/>
    <mergeCell ref="CB43:CC43"/>
    <mergeCell ref="CD43:CH43"/>
    <mergeCell ref="CI43:CM43"/>
    <mergeCell ref="CN43:CU43"/>
    <mergeCell ref="CV43:CZ43"/>
    <mergeCell ref="CI44:CM44"/>
    <mergeCell ref="BH44:BI44"/>
    <mergeCell ref="BJ44:BK44"/>
    <mergeCell ref="BL44:CA44"/>
    <mergeCell ref="AQ43:AT43"/>
    <mergeCell ref="DG43:DJ43"/>
    <mergeCell ref="C44:D44"/>
    <mergeCell ref="E44:F44"/>
    <mergeCell ref="G44:V44"/>
    <mergeCell ref="W44:X44"/>
    <mergeCell ref="Y44:AC44"/>
    <mergeCell ref="AD44:AH44"/>
    <mergeCell ref="AI44:AP44"/>
    <mergeCell ref="AQ44:AT44"/>
    <mergeCell ref="BL42:CA42"/>
    <mergeCell ref="AD42:AH42"/>
    <mergeCell ref="AI42:AP42"/>
    <mergeCell ref="AQ42:AT42"/>
    <mergeCell ref="AU42:AZ42"/>
    <mergeCell ref="BA42:BD42"/>
    <mergeCell ref="BH42:BI42"/>
    <mergeCell ref="CN41:CU41"/>
    <mergeCell ref="CV41:CZ41"/>
    <mergeCell ref="C43:D43"/>
    <mergeCell ref="E43:F43"/>
    <mergeCell ref="G43:V43"/>
    <mergeCell ref="W43:X43"/>
    <mergeCell ref="Y43:AC43"/>
    <mergeCell ref="AD43:AH43"/>
    <mergeCell ref="AI43:AP43"/>
    <mergeCell ref="BJ42:BK42"/>
    <mergeCell ref="CV42:CZ42"/>
    <mergeCell ref="DA42:DF42"/>
    <mergeCell ref="DG42:DJ42"/>
    <mergeCell ref="CB42:CC42"/>
    <mergeCell ref="CD42:CH42"/>
    <mergeCell ref="CI42:CM42"/>
    <mergeCell ref="CN42:CU42"/>
    <mergeCell ref="CB41:CC41"/>
    <mergeCell ref="DA41:DF41"/>
    <mergeCell ref="DG41:DJ41"/>
    <mergeCell ref="C42:D42"/>
    <mergeCell ref="E42:F42"/>
    <mergeCell ref="G42:V42"/>
    <mergeCell ref="W42:X42"/>
    <mergeCell ref="Y42:AC42"/>
    <mergeCell ref="BA41:BD41"/>
    <mergeCell ref="CD41:CH41"/>
    <mergeCell ref="DA40:DF40"/>
    <mergeCell ref="AU40:AZ40"/>
    <mergeCell ref="BA40:BD40"/>
    <mergeCell ref="BH40:BI40"/>
    <mergeCell ref="BJ40:BK40"/>
    <mergeCell ref="BL40:CA40"/>
    <mergeCell ref="AU41:AZ41"/>
    <mergeCell ref="CB40:CC40"/>
    <mergeCell ref="CD40:CH40"/>
    <mergeCell ref="CI40:CM40"/>
    <mergeCell ref="CN40:CU40"/>
    <mergeCell ref="CV40:CZ40"/>
    <mergeCell ref="CI41:CM41"/>
    <mergeCell ref="BH41:BI41"/>
    <mergeCell ref="BJ41:BK41"/>
    <mergeCell ref="BL41:CA41"/>
    <mergeCell ref="AQ40:AT40"/>
    <mergeCell ref="DG40:DJ40"/>
    <mergeCell ref="C41:D41"/>
    <mergeCell ref="E41:F41"/>
    <mergeCell ref="G41:V41"/>
    <mergeCell ref="W41:X41"/>
    <mergeCell ref="Y41:AC41"/>
    <mergeCell ref="AD41:AH41"/>
    <mergeCell ref="AI41:AP41"/>
    <mergeCell ref="AQ41:AT41"/>
    <mergeCell ref="BL39:CA39"/>
    <mergeCell ref="AD39:AH39"/>
    <mergeCell ref="AI39:AP39"/>
    <mergeCell ref="AQ39:AT39"/>
    <mergeCell ref="AU39:AZ39"/>
    <mergeCell ref="BA39:BD39"/>
    <mergeCell ref="BH39:BI39"/>
    <mergeCell ref="CN38:CU38"/>
    <mergeCell ref="CV38:CZ38"/>
    <mergeCell ref="C40:D40"/>
    <mergeCell ref="E40:F40"/>
    <mergeCell ref="G40:V40"/>
    <mergeCell ref="W40:X40"/>
    <mergeCell ref="Y40:AC40"/>
    <mergeCell ref="AD40:AH40"/>
    <mergeCell ref="AI40:AP40"/>
    <mergeCell ref="BJ39:BK39"/>
    <mergeCell ref="CV39:CZ39"/>
    <mergeCell ref="DA39:DF39"/>
    <mergeCell ref="DG39:DJ39"/>
    <mergeCell ref="CB39:CC39"/>
    <mergeCell ref="CD39:CH39"/>
    <mergeCell ref="CI39:CM39"/>
    <mergeCell ref="CN39:CU39"/>
    <mergeCell ref="CB38:CC38"/>
    <mergeCell ref="DA38:DF38"/>
    <mergeCell ref="DG38:DJ38"/>
    <mergeCell ref="C39:D39"/>
    <mergeCell ref="E39:F39"/>
    <mergeCell ref="G39:V39"/>
    <mergeCell ref="W39:X39"/>
    <mergeCell ref="Y39:AC39"/>
    <mergeCell ref="BA38:BD38"/>
    <mergeCell ref="CD38:CH38"/>
    <mergeCell ref="DA37:DF37"/>
    <mergeCell ref="AU37:AZ37"/>
    <mergeCell ref="BA37:BD37"/>
    <mergeCell ref="BH37:BI37"/>
    <mergeCell ref="BJ37:BK37"/>
    <mergeCell ref="BL37:CA37"/>
    <mergeCell ref="AU38:AZ38"/>
    <mergeCell ref="CB37:CC37"/>
    <mergeCell ref="CD37:CH37"/>
    <mergeCell ref="CI37:CM37"/>
    <mergeCell ref="CN37:CU37"/>
    <mergeCell ref="CV37:CZ37"/>
    <mergeCell ref="CI38:CM38"/>
    <mergeCell ref="BH38:BI38"/>
    <mergeCell ref="BJ38:BK38"/>
    <mergeCell ref="BL38:CA38"/>
    <mergeCell ref="AQ37:AT37"/>
    <mergeCell ref="DG37:DJ37"/>
    <mergeCell ref="C38:D38"/>
    <mergeCell ref="E38:F38"/>
    <mergeCell ref="G38:V38"/>
    <mergeCell ref="W38:X38"/>
    <mergeCell ref="Y38:AC38"/>
    <mergeCell ref="AD38:AH38"/>
    <mergeCell ref="AI38:AP38"/>
    <mergeCell ref="AQ38:AT38"/>
    <mergeCell ref="BL36:CA36"/>
    <mergeCell ref="AD36:AH36"/>
    <mergeCell ref="AI36:AP36"/>
    <mergeCell ref="AQ36:AT36"/>
    <mergeCell ref="AU36:AZ36"/>
    <mergeCell ref="BA36:BD36"/>
    <mergeCell ref="BH36:BI36"/>
    <mergeCell ref="CN35:CU35"/>
    <mergeCell ref="CV35:CZ35"/>
    <mergeCell ref="C37:D37"/>
    <mergeCell ref="E37:F37"/>
    <mergeCell ref="G37:V37"/>
    <mergeCell ref="W37:X37"/>
    <mergeCell ref="Y37:AC37"/>
    <mergeCell ref="AD37:AH37"/>
    <mergeCell ref="AI37:AP37"/>
    <mergeCell ref="BJ36:BK36"/>
    <mergeCell ref="DA36:DF36"/>
    <mergeCell ref="DG36:DJ36"/>
    <mergeCell ref="CB36:CC36"/>
    <mergeCell ref="CD36:CH36"/>
    <mergeCell ref="CI36:CM36"/>
    <mergeCell ref="CN36:CU36"/>
    <mergeCell ref="DA35:DF35"/>
    <mergeCell ref="DG35:DJ35"/>
    <mergeCell ref="C36:D36"/>
    <mergeCell ref="E36:F36"/>
    <mergeCell ref="G36:V36"/>
    <mergeCell ref="W36:X36"/>
    <mergeCell ref="Y36:AC36"/>
    <mergeCell ref="BA35:BD35"/>
    <mergeCell ref="CD35:CH35"/>
    <mergeCell ref="CV36:CZ36"/>
    <mergeCell ref="AU34:AZ34"/>
    <mergeCell ref="BA34:BD34"/>
    <mergeCell ref="BH34:BI34"/>
    <mergeCell ref="BJ34:BK34"/>
    <mergeCell ref="BL34:CA34"/>
    <mergeCell ref="CI35:CM35"/>
    <mergeCell ref="BH35:BI35"/>
    <mergeCell ref="BJ35:BK35"/>
    <mergeCell ref="BL35:CA35"/>
    <mergeCell ref="CB35:CC35"/>
    <mergeCell ref="CB34:CC34"/>
    <mergeCell ref="CD34:CH34"/>
    <mergeCell ref="CI34:CM34"/>
    <mergeCell ref="CN34:CU34"/>
    <mergeCell ref="CV34:CZ34"/>
    <mergeCell ref="DA34:DF34"/>
    <mergeCell ref="DG34:DJ34"/>
    <mergeCell ref="C35:D35"/>
    <mergeCell ref="E35:F35"/>
    <mergeCell ref="G35:V35"/>
    <mergeCell ref="W35:X35"/>
    <mergeCell ref="Y35:AC35"/>
    <mergeCell ref="AD35:AH35"/>
    <mergeCell ref="AI35:AP35"/>
    <mergeCell ref="AQ35:AT35"/>
    <mergeCell ref="AU35:AZ35"/>
    <mergeCell ref="AI34:AP34"/>
    <mergeCell ref="BJ33:BK33"/>
    <mergeCell ref="BL33:CA33"/>
    <mergeCell ref="AD33:AH33"/>
    <mergeCell ref="AI33:AP33"/>
    <mergeCell ref="AQ33:AT33"/>
    <mergeCell ref="AU33:AZ33"/>
    <mergeCell ref="BA33:BD33"/>
    <mergeCell ref="BH33:BI33"/>
    <mergeCell ref="AQ34:AT34"/>
    <mergeCell ref="C34:D34"/>
    <mergeCell ref="E34:F34"/>
    <mergeCell ref="G34:V34"/>
    <mergeCell ref="W34:X34"/>
    <mergeCell ref="Y34:AC34"/>
    <mergeCell ref="AD34:AH34"/>
    <mergeCell ref="CD32:CH32"/>
    <mergeCell ref="CV33:CZ33"/>
    <mergeCell ref="DA33:DF33"/>
    <mergeCell ref="DG33:DJ33"/>
    <mergeCell ref="CB33:CC33"/>
    <mergeCell ref="CD33:CH33"/>
    <mergeCell ref="CI33:CM33"/>
    <mergeCell ref="CN33:CU33"/>
    <mergeCell ref="CV32:CZ32"/>
    <mergeCell ref="DA32:DF32"/>
    <mergeCell ref="DG32:DJ32"/>
    <mergeCell ref="C33:D33"/>
    <mergeCell ref="E33:F33"/>
    <mergeCell ref="G33:V33"/>
    <mergeCell ref="W33:X33"/>
    <mergeCell ref="Y33:AC33"/>
    <mergeCell ref="BA32:BD32"/>
    <mergeCell ref="BH32:BI32"/>
    <mergeCell ref="AQ32:AT32"/>
    <mergeCell ref="CV31:CZ31"/>
    <mergeCell ref="DA31:DF31"/>
    <mergeCell ref="AQ31:AT31"/>
    <mergeCell ref="AU31:AZ31"/>
    <mergeCell ref="BA31:BD31"/>
    <mergeCell ref="BH31:BI31"/>
    <mergeCell ref="BJ31:BK31"/>
    <mergeCell ref="BL31:CA31"/>
    <mergeCell ref="AU32:AZ32"/>
    <mergeCell ref="CB31:CC31"/>
    <mergeCell ref="CD31:CH31"/>
    <mergeCell ref="CI31:CM31"/>
    <mergeCell ref="CN31:CU31"/>
    <mergeCell ref="CI32:CM32"/>
    <mergeCell ref="CN32:CU32"/>
    <mergeCell ref="BJ32:BK32"/>
    <mergeCell ref="BL32:CA32"/>
    <mergeCell ref="CB32:CC32"/>
    <mergeCell ref="BA30:BD30"/>
    <mergeCell ref="BH30:BI30"/>
    <mergeCell ref="DG31:DJ31"/>
    <mergeCell ref="C32:D32"/>
    <mergeCell ref="E32:F32"/>
    <mergeCell ref="G32:V32"/>
    <mergeCell ref="W32:X32"/>
    <mergeCell ref="Y32:AC32"/>
    <mergeCell ref="AD32:AH32"/>
    <mergeCell ref="AI32:AP32"/>
    <mergeCell ref="G30:V30"/>
    <mergeCell ref="W30:X30"/>
    <mergeCell ref="AD31:AH31"/>
    <mergeCell ref="AI31:AP31"/>
    <mergeCell ref="BJ30:BK30"/>
    <mergeCell ref="BL30:CA30"/>
    <mergeCell ref="AD30:AH30"/>
    <mergeCell ref="AI30:AP30"/>
    <mergeCell ref="AQ30:AT30"/>
    <mergeCell ref="AU30:AZ30"/>
    <mergeCell ref="DA29:DF29"/>
    <mergeCell ref="DG29:DJ29"/>
    <mergeCell ref="C29:D29"/>
    <mergeCell ref="C31:D31"/>
    <mergeCell ref="E31:F31"/>
    <mergeCell ref="G31:V31"/>
    <mergeCell ref="W31:X31"/>
    <mergeCell ref="Y31:AC31"/>
    <mergeCell ref="C30:D30"/>
    <mergeCell ref="E30:F30"/>
    <mergeCell ref="CV30:CZ30"/>
    <mergeCell ref="DA30:DF30"/>
    <mergeCell ref="DG30:DJ30"/>
    <mergeCell ref="CB30:CC30"/>
    <mergeCell ref="CD30:CH30"/>
    <mergeCell ref="CI30:CM30"/>
    <mergeCell ref="CN30:CU30"/>
    <mergeCell ref="Y30:AC30"/>
    <mergeCell ref="BA29:BD29"/>
    <mergeCell ref="BH29:BI29"/>
    <mergeCell ref="BJ29:BK29"/>
    <mergeCell ref="AU29:AZ29"/>
    <mergeCell ref="DA28:DF28"/>
    <mergeCell ref="AQ28:AT28"/>
    <mergeCell ref="AU28:AZ28"/>
    <mergeCell ref="BA28:BD28"/>
    <mergeCell ref="BH28:BI28"/>
    <mergeCell ref="CD28:CH28"/>
    <mergeCell ref="CI28:CM28"/>
    <mergeCell ref="CN28:CU28"/>
    <mergeCell ref="CV28:CZ28"/>
    <mergeCell ref="CI29:CM29"/>
    <mergeCell ref="CN29:CU29"/>
    <mergeCell ref="CD29:CH29"/>
    <mergeCell ref="CV29:CZ29"/>
    <mergeCell ref="CB29:CC29"/>
    <mergeCell ref="CN27:CU27"/>
    <mergeCell ref="BL29:CA29"/>
    <mergeCell ref="BH27:BI27"/>
    <mergeCell ref="DG28:DJ28"/>
    <mergeCell ref="CB28:CC28"/>
    <mergeCell ref="DG27:DJ27"/>
    <mergeCell ref="BJ28:BK28"/>
    <mergeCell ref="BL28:CA28"/>
    <mergeCell ref="CV27:CZ27"/>
    <mergeCell ref="E29:F29"/>
    <mergeCell ref="G29:V29"/>
    <mergeCell ref="W29:X29"/>
    <mergeCell ref="Y29:AC29"/>
    <mergeCell ref="AD29:AH29"/>
    <mergeCell ref="AI27:AP27"/>
    <mergeCell ref="AI28:AP28"/>
    <mergeCell ref="AD27:AH27"/>
    <mergeCell ref="AI29:AP29"/>
    <mergeCell ref="AQ27:AT27"/>
    <mergeCell ref="AU27:AZ27"/>
    <mergeCell ref="BA27:BD27"/>
    <mergeCell ref="DA27:DF27"/>
    <mergeCell ref="AQ29:AT29"/>
    <mergeCell ref="BL27:CA27"/>
    <mergeCell ref="CB27:CC27"/>
    <mergeCell ref="CD27:CH27"/>
    <mergeCell ref="CI27:CM27"/>
    <mergeCell ref="BJ27:BK27"/>
    <mergeCell ref="C28:D28"/>
    <mergeCell ref="E28:F28"/>
    <mergeCell ref="G28:V28"/>
    <mergeCell ref="W28:X28"/>
    <mergeCell ref="Y28:AC28"/>
    <mergeCell ref="AD28:AH28"/>
    <mergeCell ref="E26:F26"/>
    <mergeCell ref="G26:V26"/>
    <mergeCell ref="W26:X26"/>
    <mergeCell ref="Y26:AC26"/>
    <mergeCell ref="AD26:AH26"/>
    <mergeCell ref="AI26:AP26"/>
    <mergeCell ref="CN26:CU26"/>
    <mergeCell ref="CV26:CZ26"/>
    <mergeCell ref="DA26:DF26"/>
    <mergeCell ref="C27:D27"/>
    <mergeCell ref="E27:F27"/>
    <mergeCell ref="G27:V27"/>
    <mergeCell ref="W27:X27"/>
    <mergeCell ref="Y27:AC27"/>
    <mergeCell ref="AQ26:AT26"/>
    <mergeCell ref="AU26:AZ26"/>
    <mergeCell ref="BP21:BP22"/>
    <mergeCell ref="BQ21:BQ22"/>
    <mergeCell ref="AF21:AL22"/>
    <mergeCell ref="AM21:AT22"/>
    <mergeCell ref="CD26:CH26"/>
    <mergeCell ref="CI26:CM26"/>
    <mergeCell ref="BH26:BI26"/>
    <mergeCell ref="BJ26:BK26"/>
    <mergeCell ref="BL26:CA26"/>
    <mergeCell ref="CB26:CC26"/>
    <mergeCell ref="C26:D26"/>
    <mergeCell ref="BY21:CB22"/>
    <mergeCell ref="CC21:CJ22"/>
    <mergeCell ref="CK21:CQ22"/>
    <mergeCell ref="CR21:CZ22"/>
    <mergeCell ref="DA21:DF22"/>
    <mergeCell ref="BK21:BL22"/>
    <mergeCell ref="BM21:BM22"/>
    <mergeCell ref="BN21:BN22"/>
    <mergeCell ref="BO21:BO22"/>
    <mergeCell ref="DG21:DJ22"/>
    <mergeCell ref="BR21:BX22"/>
    <mergeCell ref="C24:BD24"/>
    <mergeCell ref="BH24:DJ24"/>
    <mergeCell ref="C25:AP25"/>
    <mergeCell ref="AQ25:AZ25"/>
    <mergeCell ref="BA25:BD26"/>
    <mergeCell ref="BH25:CU25"/>
    <mergeCell ref="CV25:DF25"/>
    <mergeCell ref="DG25:DJ26"/>
    <mergeCell ref="AU21:AZ22"/>
    <mergeCell ref="BA21:BD22"/>
    <mergeCell ref="BH21:BH22"/>
    <mergeCell ref="BI21:BJ22"/>
    <mergeCell ref="J21:J22"/>
    <mergeCell ref="K21:K22"/>
    <mergeCell ref="L21:L22"/>
    <mergeCell ref="M21:S22"/>
    <mergeCell ref="T21:W22"/>
    <mergeCell ref="X21:AE22"/>
    <mergeCell ref="AU20:AZ20"/>
    <mergeCell ref="BA20:BD20"/>
    <mergeCell ref="BH20:BN20"/>
    <mergeCell ref="BO20:BQ20"/>
    <mergeCell ref="BR20:BX20"/>
    <mergeCell ref="BY20:CB20"/>
    <mergeCell ref="CC20:CJ20"/>
    <mergeCell ref="CK20:CQ20"/>
    <mergeCell ref="CR20:CZ20"/>
    <mergeCell ref="DA20:DF20"/>
    <mergeCell ref="DG20:DJ20"/>
    <mergeCell ref="C21:C22"/>
    <mergeCell ref="D21:E22"/>
    <mergeCell ref="F21:G22"/>
    <mergeCell ref="H21:H22"/>
    <mergeCell ref="I21:I22"/>
    <mergeCell ref="AM20:AT20"/>
    <mergeCell ref="BZ14:CA15"/>
    <mergeCell ref="CC14:CN15"/>
    <mergeCell ref="CW14:DI14"/>
    <mergeCell ref="C15:F15"/>
    <mergeCell ref="G15:Q15"/>
    <mergeCell ref="R15:S15"/>
    <mergeCell ref="AR15:BC15"/>
    <mergeCell ref="BH15:BK15"/>
    <mergeCell ref="BL15:BV15"/>
    <mergeCell ref="C20:I20"/>
    <mergeCell ref="J20:L20"/>
    <mergeCell ref="M20:S20"/>
    <mergeCell ref="T20:W20"/>
    <mergeCell ref="X20:AE20"/>
    <mergeCell ref="AF20:AL20"/>
    <mergeCell ref="CW15:DI15"/>
    <mergeCell ref="C18:BD19"/>
    <mergeCell ref="BH18:DJ19"/>
    <mergeCell ref="BW15:BX15"/>
    <mergeCell ref="K11:M13"/>
    <mergeCell ref="BP11:BR13"/>
    <mergeCell ref="DJ13:DJ15"/>
    <mergeCell ref="G14:Q14"/>
    <mergeCell ref="U14:V15"/>
    <mergeCell ref="X14:AI15"/>
    <mergeCell ref="CL8:CM9"/>
    <mergeCell ref="AR11:BC11"/>
    <mergeCell ref="CA5:CM6"/>
    <mergeCell ref="CE8:CG9"/>
    <mergeCell ref="AR14:BC14"/>
    <mergeCell ref="BL14:BV14"/>
    <mergeCell ref="BZ12:CA13"/>
    <mergeCell ref="AR12:BC12"/>
    <mergeCell ref="BH12:BK13"/>
    <mergeCell ref="BL12:BO13"/>
    <mergeCell ref="W12:AG13"/>
    <mergeCell ref="AH12:AI13"/>
    <mergeCell ref="AM12:AP12"/>
    <mergeCell ref="CB12:CL13"/>
    <mergeCell ref="CM12:CN13"/>
    <mergeCell ref="CR12:CU12"/>
    <mergeCell ref="C12:F13"/>
    <mergeCell ref="G12:J13"/>
    <mergeCell ref="U12:V13"/>
    <mergeCell ref="DF7:DH9"/>
    <mergeCell ref="DI7:DJ9"/>
    <mergeCell ref="V8:V9"/>
    <mergeCell ref="CW12:DI12"/>
    <mergeCell ref="AM13:AP15"/>
    <mergeCell ref="BD13:BD15"/>
    <mergeCell ref="CR13:CU15"/>
    <mergeCell ref="CH8:CI9"/>
    <mergeCell ref="W8:X9"/>
    <mergeCell ref="Y8:Y9"/>
    <mergeCell ref="Z8:AB9"/>
    <mergeCell ref="AC8:AD9"/>
    <mergeCell ref="CW11:DI11"/>
    <mergeCell ref="AE8:AF9"/>
    <mergeCell ref="AG8:AH9"/>
    <mergeCell ref="CA8:CA9"/>
    <mergeCell ref="CJ8:CK9"/>
    <mergeCell ref="BG1:BL1"/>
    <mergeCell ref="C7:S9"/>
    <mergeCell ref="AZ7:BB9"/>
    <mergeCell ref="BC7:BD9"/>
    <mergeCell ref="BH7:BX9"/>
    <mergeCell ref="CB8:CC9"/>
    <mergeCell ref="O5:P5"/>
    <mergeCell ref="V5:AH6"/>
    <mergeCell ref="BH5:BK5"/>
    <mergeCell ref="BL5:BM5"/>
    <mergeCell ref="DJ1:DK1"/>
    <mergeCell ref="BC4:BD4"/>
    <mergeCell ref="DI4:DJ4"/>
    <mergeCell ref="CZ5:DC8"/>
    <mergeCell ref="CV5:CY8"/>
    <mergeCell ref="C5:F5"/>
    <mergeCell ref="G5:H5"/>
    <mergeCell ref="B1:F1"/>
    <mergeCell ref="J1:L1"/>
    <mergeCell ref="BD1:BE1"/>
    <mergeCell ref="CR5:CU8"/>
    <mergeCell ref="DF50:DJ50"/>
    <mergeCell ref="AZ50:BD50"/>
    <mergeCell ref="CR4:DC4"/>
    <mergeCell ref="AM4:AX4"/>
    <mergeCell ref="AM5:AP8"/>
    <mergeCell ref="AQ5:AT8"/>
    <mergeCell ref="AU5:AX8"/>
    <mergeCell ref="CD8:CD9"/>
    <mergeCell ref="BT5:BU5"/>
  </mergeCells>
  <dataValidations count="6">
    <dataValidation type="list" allowBlank="1" showInputMessage="1" showErrorMessage="1" sqref="G47:V47">
      <formula1>"税抜合計,（２枚目につづく）"</formula1>
    </dataValidation>
    <dataValidation type="list" allowBlank="1" showInputMessage="1" showErrorMessage="1" sqref="CB30:CC30 CB46:CC46 CB42:CC42 CB40:CC40 CB38:CC38 CB36:CC36 CB34:CC34 CB32:CC32 CB44:CC44">
      <formula1>"式,Kg,ｔ,ｍ3,ｍ2,人,台,枚,基,日,缶,本,セット,㍑"</formula1>
    </dataValidation>
    <dataValidation type="list" allowBlank="1" showInputMessage="1" showErrorMessage="1" sqref="BD1:BE1">
      <formula1>"四捨五入,繰上,繰下,不課税"</formula1>
    </dataValidation>
    <dataValidation type="list" allowBlank="1" showInputMessage="1" showErrorMessage="1" sqref="O5:P5 BT5:BU5">
      <formula1>"1,2,3,4,5,6,7,8,9,10,11,12,13,14,15,16,17,18,19,20"</formula1>
    </dataValidation>
    <dataValidation type="list" allowBlank="1" showInputMessage="1" showErrorMessage="1" sqref="W47:X47 CB47:CC47">
      <formula1>"Kg,ｔ,式,ｍ3,ｍ2,人,台,枚,基,日,缶,セット"</formula1>
    </dataValidation>
    <dataValidation allowBlank="1" showInputMessage="1" showErrorMessage="1" imeMode="disabled" sqref="Y28:AP46 C21:C22 F21:G22 I21:I22 K21:K22 M21:W22 AF21:AL22 AE8:AF9 Z8:AB9 G5:H5 G12:J13 C28:F46"/>
  </dataValidations>
  <printOptions horizontalCentered="1"/>
  <pageMargins left="0.1968503937007874" right="0.1968503937007874" top="0.03937007874015748" bottom="0.11811023622047245" header="0" footer="0.15748031496062992"/>
  <pageSetup fitToHeight="1" fitToWidth="1" horizontalDpi="600" verticalDpi="60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B1:DJ46"/>
  <sheetViews>
    <sheetView showGridLines="0" zoomScaleSheetLayoutView="100" zoomScalePageLayoutView="0" workbookViewId="0" topLeftCell="A1">
      <selection activeCell="G4" sqref="G4:H4"/>
    </sheetView>
  </sheetViews>
  <sheetFormatPr defaultColWidth="8.796875" defaultRowHeight="14.25"/>
  <cols>
    <col min="1" max="1" width="2.8984375" style="140" customWidth="1"/>
    <col min="2" max="2" width="1.203125" style="140" customWidth="1"/>
    <col min="3" max="3" width="3.19921875" style="140" customWidth="1"/>
    <col min="4" max="4" width="0.8984375" style="140" customWidth="1"/>
    <col min="5" max="5" width="0.59375" style="140" customWidth="1"/>
    <col min="6" max="6" width="3.8984375" style="140" customWidth="1"/>
    <col min="7" max="7" width="2.09765625" style="140" customWidth="1"/>
    <col min="8" max="8" width="1.8984375" style="140" customWidth="1"/>
    <col min="9" max="9" width="3.19921875" style="140" customWidth="1"/>
    <col min="10" max="10" width="2.3984375" style="140" customWidth="1"/>
    <col min="11" max="11" width="3.3984375" style="140" customWidth="1"/>
    <col min="12" max="12" width="5.19921875" style="140" customWidth="1"/>
    <col min="13" max="13" width="3.5" style="140" customWidth="1"/>
    <col min="14" max="14" width="2.09765625" style="140" customWidth="1"/>
    <col min="15" max="15" width="3.09765625" style="140" customWidth="1"/>
    <col min="16" max="16" width="0.6953125" style="140" customWidth="1"/>
    <col min="17" max="17" width="1.4921875" style="140" customWidth="1"/>
    <col min="18" max="18" width="2.5" style="140" customWidth="1"/>
    <col min="19" max="19" width="2.59765625" style="140" customWidth="1"/>
    <col min="20" max="20" width="5.5" style="140" customWidth="1"/>
    <col min="21" max="21" width="2.5" style="140" customWidth="1"/>
    <col min="22" max="22" width="6" style="140" customWidth="1"/>
    <col min="23" max="23" width="2.5" style="140" customWidth="1"/>
    <col min="24" max="24" width="2.59765625" style="140" customWidth="1"/>
    <col min="25" max="25" width="2.3984375" style="140" customWidth="1"/>
    <col min="26" max="27" width="2.09765625" style="140" customWidth="1"/>
    <col min="28" max="28" width="1.4921875" style="140" customWidth="1"/>
    <col min="29" max="29" width="1.390625" style="140" customWidth="1"/>
    <col min="30" max="30" width="2.59765625" style="140" customWidth="1"/>
    <col min="31" max="31" width="1.1015625" style="140" customWidth="1"/>
    <col min="32" max="32" width="3.59765625" style="140" customWidth="1"/>
    <col min="33" max="33" width="1.4921875" style="140" customWidth="1"/>
    <col min="34" max="34" width="2.69921875" style="140" customWidth="1"/>
    <col min="35" max="35" width="2" style="140" customWidth="1"/>
    <col min="36" max="37" width="2.59765625" style="140" customWidth="1"/>
    <col min="38" max="38" width="1.1015625" style="140" customWidth="1"/>
    <col min="39" max="39" width="2.3984375" style="140" customWidth="1"/>
    <col min="40" max="40" width="2.69921875" style="140" customWidth="1"/>
    <col min="41" max="41" width="1.4921875" style="140" customWidth="1"/>
    <col min="42" max="42" width="0.6953125" style="140" customWidth="1"/>
    <col min="43" max="43" width="2.8984375" style="140" customWidth="1"/>
    <col min="44" max="44" width="1.8984375" style="140" customWidth="1"/>
    <col min="45" max="45" width="0.8984375" style="140" customWidth="1"/>
    <col min="46" max="46" width="4.09765625" style="140" customWidth="1"/>
    <col min="47" max="47" width="2.09765625" style="140" customWidth="1"/>
    <col min="48" max="49" width="1.203125" style="140" customWidth="1"/>
    <col min="50" max="50" width="7.19921875" style="140" customWidth="1"/>
    <col min="51" max="51" width="0.59375" style="140" customWidth="1"/>
    <col min="52" max="52" width="4.19921875" style="140" customWidth="1"/>
    <col min="53" max="53" width="1.1015625" style="140" customWidth="1"/>
    <col min="54" max="54" width="4.59765625" style="140" customWidth="1"/>
    <col min="55" max="55" width="3" style="140" customWidth="1"/>
    <col min="56" max="56" width="7" style="140" customWidth="1"/>
    <col min="57" max="57" width="1.203125" style="140" customWidth="1"/>
    <col min="58" max="58" width="7.59765625" style="140" customWidth="1"/>
    <col min="59" max="59" width="1.203125" style="140" customWidth="1"/>
    <col min="60" max="60" width="3.19921875" style="140" customWidth="1"/>
    <col min="61" max="61" width="0.8984375" style="140" customWidth="1"/>
    <col min="62" max="62" width="0.59375" style="140" customWidth="1"/>
    <col min="63" max="63" width="3.8984375" style="140" customWidth="1"/>
    <col min="64" max="64" width="2.09765625" style="140" customWidth="1"/>
    <col min="65" max="65" width="1.8984375" style="140" customWidth="1"/>
    <col min="66" max="66" width="3.19921875" style="140" customWidth="1"/>
    <col min="67" max="67" width="2.3984375" style="140" customWidth="1"/>
    <col min="68" max="68" width="3.3984375" style="140" customWidth="1"/>
    <col min="69" max="69" width="5.19921875" style="140" customWidth="1"/>
    <col min="70" max="70" width="3.5" style="140" customWidth="1"/>
    <col min="71" max="71" width="2.09765625" style="140" customWidth="1"/>
    <col min="72" max="72" width="3.09765625" style="140" customWidth="1"/>
    <col min="73" max="73" width="0.6953125" style="140" customWidth="1"/>
    <col min="74" max="74" width="1.4921875" style="140" customWidth="1"/>
    <col min="75" max="75" width="2.5" style="140" customWidth="1"/>
    <col min="76" max="76" width="2.59765625" style="140" customWidth="1"/>
    <col min="77" max="77" width="5.5" style="140" customWidth="1"/>
    <col min="78" max="78" width="2.5" style="140" customWidth="1"/>
    <col min="79" max="79" width="6" style="140" customWidth="1"/>
    <col min="80" max="80" width="2.5" style="140" customWidth="1"/>
    <col min="81" max="81" width="2.59765625" style="140" customWidth="1"/>
    <col min="82" max="82" width="2.3984375" style="140" customWidth="1"/>
    <col min="83" max="84" width="2.09765625" style="140" customWidth="1"/>
    <col min="85" max="85" width="1.4921875" style="140" customWidth="1"/>
    <col min="86" max="86" width="1.390625" style="140" customWidth="1"/>
    <col min="87" max="87" width="2.59765625" style="140" customWidth="1"/>
    <col min="88" max="88" width="1.1015625" style="140" customWidth="1"/>
    <col min="89" max="89" width="3.59765625" style="140" customWidth="1"/>
    <col min="90" max="90" width="1.4921875" style="140" customWidth="1"/>
    <col min="91" max="91" width="2.69921875" style="140" customWidth="1"/>
    <col min="92" max="92" width="2" style="140" customWidth="1"/>
    <col min="93" max="94" width="2.59765625" style="140" customWidth="1"/>
    <col min="95" max="95" width="1.1015625" style="140" customWidth="1"/>
    <col min="96" max="96" width="2.3984375" style="140" customWidth="1"/>
    <col min="97" max="97" width="2.69921875" style="140" customWidth="1"/>
    <col min="98" max="98" width="1.4921875" style="140" customWidth="1"/>
    <col min="99" max="99" width="0.6953125" style="140" customWidth="1"/>
    <col min="100" max="100" width="2.8984375" style="140" customWidth="1"/>
    <col min="101" max="101" width="1.8984375" style="140" customWidth="1"/>
    <col min="102" max="102" width="0.8984375" style="140" customWidth="1"/>
    <col min="103" max="103" width="4.09765625" style="140" customWidth="1"/>
    <col min="104" max="104" width="2.09765625" style="140" customWidth="1"/>
    <col min="105" max="106" width="1.203125" style="140" customWidth="1"/>
    <col min="107" max="107" width="7.19921875" style="140" customWidth="1"/>
    <col min="108" max="108" width="0.59375" style="140" customWidth="1"/>
    <col min="109" max="109" width="4.19921875" style="140" customWidth="1"/>
    <col min="110" max="110" width="1.1015625" style="140" customWidth="1"/>
    <col min="111" max="111" width="4.59765625" style="140" customWidth="1"/>
    <col min="112" max="112" width="3" style="140" customWidth="1"/>
    <col min="113" max="113" width="7" style="140" customWidth="1"/>
    <col min="114" max="114" width="1.203125" style="140" customWidth="1"/>
    <col min="115" max="16384" width="9" style="140" customWidth="1"/>
  </cols>
  <sheetData>
    <row r="1" spans="2:114" ht="18.75" customHeight="1" thickBot="1" thickTop="1">
      <c r="B1" s="723" t="s">
        <v>0</v>
      </c>
      <c r="C1" s="723"/>
      <c r="D1" s="723"/>
      <c r="E1" s="723"/>
      <c r="F1" s="723"/>
      <c r="I1" s="141" t="s">
        <v>1</v>
      </c>
      <c r="J1" s="724" t="s">
        <v>64</v>
      </c>
      <c r="K1" s="724"/>
      <c r="L1" s="724"/>
      <c r="M1" s="142" t="s">
        <v>65</v>
      </c>
      <c r="Q1" s="143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BC1" s="145" t="s">
        <v>66</v>
      </c>
      <c r="BD1" s="1201" t="s">
        <v>117</v>
      </c>
      <c r="BE1" s="1202"/>
      <c r="BG1" s="727" t="s">
        <v>4</v>
      </c>
      <c r="BH1" s="727"/>
      <c r="BI1" s="727"/>
      <c r="BJ1" s="727"/>
      <c r="BK1" s="727"/>
      <c r="BL1" s="727"/>
      <c r="BO1" s="146"/>
      <c r="BP1" s="146"/>
      <c r="BQ1" s="146"/>
      <c r="BV1" s="143"/>
      <c r="DH1" s="145"/>
      <c r="DI1" s="716"/>
      <c r="DJ1" s="716"/>
    </row>
    <row r="2" spans="2:67" ht="24" customHeight="1">
      <c r="B2" s="147"/>
      <c r="C2" s="1271" t="s">
        <v>118</v>
      </c>
      <c r="D2" s="1271"/>
      <c r="E2" s="1271"/>
      <c r="F2" s="1271"/>
      <c r="G2" s="1271"/>
      <c r="H2" s="1271"/>
      <c r="I2" s="1271"/>
      <c r="J2" s="1271"/>
      <c r="K2" s="1271"/>
      <c r="L2" s="148"/>
      <c r="M2" s="148"/>
      <c r="N2" s="148"/>
      <c r="O2" s="148"/>
      <c r="P2" s="148"/>
      <c r="Q2" s="148"/>
      <c r="R2" s="148"/>
      <c r="S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E2" s="149"/>
      <c r="BH2" s="1270" t="s">
        <v>118</v>
      </c>
      <c r="BI2" s="1270"/>
      <c r="BJ2" s="1270"/>
      <c r="BK2" s="1270"/>
      <c r="BL2" s="1270"/>
      <c r="BM2" s="1270"/>
      <c r="BN2" s="1270"/>
      <c r="BO2" s="1270"/>
    </row>
    <row r="3" spans="2:113" ht="9" customHeight="1">
      <c r="B3" s="150"/>
      <c r="C3" s="1270"/>
      <c r="D3" s="1270"/>
      <c r="E3" s="1270"/>
      <c r="F3" s="1270"/>
      <c r="G3" s="1270"/>
      <c r="H3" s="1270"/>
      <c r="I3" s="1270"/>
      <c r="J3" s="1270"/>
      <c r="K3" s="1270"/>
      <c r="U3" s="155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BD3" s="261"/>
      <c r="BE3" s="149"/>
      <c r="BH3" s="1270"/>
      <c r="BI3" s="1270"/>
      <c r="BJ3" s="1270"/>
      <c r="BK3" s="1270"/>
      <c r="BL3" s="1270"/>
      <c r="BM3" s="1270"/>
      <c r="BN3" s="1270"/>
      <c r="BO3" s="1270"/>
      <c r="BZ3" s="155"/>
      <c r="CA3" s="164"/>
      <c r="CB3" s="164"/>
      <c r="CC3" s="164"/>
      <c r="CD3" s="164"/>
      <c r="CE3" s="164"/>
      <c r="CF3" s="164"/>
      <c r="CG3" s="164"/>
      <c r="CH3" s="164"/>
      <c r="CI3" s="164"/>
      <c r="CJ3" s="164"/>
      <c r="CK3" s="164"/>
      <c r="CL3" s="164"/>
      <c r="CM3" s="164"/>
      <c r="CN3" s="164"/>
      <c r="DI3" s="261"/>
    </row>
    <row r="4" spans="2:114" ht="13.5" customHeight="1">
      <c r="B4" s="150"/>
      <c r="C4" s="750" t="s">
        <v>67</v>
      </c>
      <c r="D4" s="750"/>
      <c r="E4" s="750"/>
      <c r="F4" s="750"/>
      <c r="G4" s="717">
        <f>IF('様式2号(工事別請求書)'!G5="","",'様式2号(工事別請求書)'!G5)</f>
      </c>
      <c r="H4" s="717"/>
      <c r="I4" s="154"/>
      <c r="M4" s="1203" t="s">
        <v>128</v>
      </c>
      <c r="N4" s="1203"/>
      <c r="O4" s="1203"/>
      <c r="P4" s="1203"/>
      <c r="Q4" s="1203"/>
      <c r="R4" s="266"/>
      <c r="S4" s="833">
        <f>IF('様式2号(工事別請求書)'!G15="","",'様式2号(工事別請求書)'!G15)</f>
      </c>
      <c r="T4" s="833"/>
      <c r="U4" s="833"/>
      <c r="V4" s="833"/>
      <c r="W4" s="833"/>
      <c r="X4" s="833"/>
      <c r="Y4" s="833"/>
      <c r="Z4" s="833"/>
      <c r="AA4" s="833"/>
      <c r="AB4" s="833"/>
      <c r="AC4" s="833"/>
      <c r="AD4" s="794" t="s">
        <v>81</v>
      </c>
      <c r="AE4" s="794"/>
      <c r="AF4" s="794"/>
      <c r="AG4" s="164"/>
      <c r="AH4" s="270"/>
      <c r="AI4" s="1272">
        <f>IF('様式1号(総括請求書)'!AM4="","",'様式1号(総括請求書)'!AM4)</f>
      </c>
      <c r="AJ4" s="1272"/>
      <c r="AK4" s="1272"/>
      <c r="AL4" s="1272"/>
      <c r="AM4" s="1272"/>
      <c r="AN4" s="1272"/>
      <c r="AO4" s="1272"/>
      <c r="AP4" s="1272"/>
      <c r="AQ4" s="1272"/>
      <c r="AR4" s="272"/>
      <c r="AS4" s="271"/>
      <c r="AT4" s="269"/>
      <c r="AU4" s="269"/>
      <c r="AV4" s="269"/>
      <c r="AW4" s="269"/>
      <c r="AX4" s="269"/>
      <c r="AY4" s="269"/>
      <c r="BB4" s="151" t="s">
        <v>154</v>
      </c>
      <c r="BC4" s="755">
        <v>2</v>
      </c>
      <c r="BD4" s="755"/>
      <c r="BE4" s="152"/>
      <c r="BH4" s="750" t="s">
        <v>67</v>
      </c>
      <c r="BI4" s="750"/>
      <c r="BJ4" s="750"/>
      <c r="BK4" s="750"/>
      <c r="BL4" s="717">
        <f>IF(G4="","",G4)</f>
      </c>
      <c r="BM4" s="717"/>
      <c r="BN4" s="154"/>
      <c r="BR4" s="1203" t="s">
        <v>128</v>
      </c>
      <c r="BS4" s="1203"/>
      <c r="BT4" s="1203"/>
      <c r="BU4" s="1203"/>
      <c r="BV4" s="1203"/>
      <c r="BW4" s="266"/>
      <c r="BX4" s="833">
        <f>IF(S4="","",S4)</f>
      </c>
      <c r="BY4" s="833"/>
      <c r="BZ4" s="833"/>
      <c r="CA4" s="833"/>
      <c r="CB4" s="833"/>
      <c r="CC4" s="833"/>
      <c r="CD4" s="833"/>
      <c r="CE4" s="833"/>
      <c r="CF4" s="833"/>
      <c r="CG4" s="833"/>
      <c r="CH4" s="833"/>
      <c r="CI4" s="794" t="s">
        <v>81</v>
      </c>
      <c r="CJ4" s="794"/>
      <c r="CK4" s="794"/>
      <c r="CL4" s="164"/>
      <c r="CM4" s="270"/>
      <c r="CN4" s="1272">
        <f>IF(AI4="","",AI4)</f>
      </c>
      <c r="CO4" s="1272"/>
      <c r="CP4" s="1272"/>
      <c r="CQ4" s="1272"/>
      <c r="CR4" s="1272"/>
      <c r="CS4" s="1272"/>
      <c r="CT4" s="1272"/>
      <c r="CU4" s="1272"/>
      <c r="CV4" s="1272"/>
      <c r="CW4" s="272"/>
      <c r="CX4" s="271"/>
      <c r="CY4" s="269"/>
      <c r="CZ4" s="269"/>
      <c r="DA4" s="269"/>
      <c r="DB4" s="269"/>
      <c r="DC4" s="269"/>
      <c r="DD4" s="269"/>
      <c r="DG4" s="151" t="s">
        <v>154</v>
      </c>
      <c r="DH4" s="717">
        <f>IF(BC4="","",BC4)</f>
        <v>2</v>
      </c>
      <c r="DI4" s="717"/>
      <c r="DJ4" s="153"/>
    </row>
    <row r="5" spans="2:114" ht="3.75" customHeight="1">
      <c r="B5" s="150"/>
      <c r="L5" s="165"/>
      <c r="M5" s="165"/>
      <c r="N5" s="261"/>
      <c r="O5" s="261"/>
      <c r="P5" s="261"/>
      <c r="Q5" s="261"/>
      <c r="R5" s="261"/>
      <c r="S5" s="261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77"/>
      <c r="AJ5" s="196"/>
      <c r="AK5" s="196"/>
      <c r="AL5" s="196"/>
      <c r="AM5" s="196"/>
      <c r="AN5" s="196"/>
      <c r="AO5" s="268"/>
      <c r="AP5" s="268"/>
      <c r="AQ5" s="268"/>
      <c r="AR5" s="268"/>
      <c r="AS5" s="268"/>
      <c r="AT5" s="268"/>
      <c r="AU5" s="268"/>
      <c r="AV5" s="268"/>
      <c r="AW5" s="268"/>
      <c r="AX5" s="268"/>
      <c r="AY5" s="196"/>
      <c r="BB5" s="161"/>
      <c r="BC5" s="262"/>
      <c r="BD5" s="262"/>
      <c r="BE5" s="152"/>
      <c r="BQ5" s="165"/>
      <c r="BR5" s="165"/>
      <c r="BS5" s="261"/>
      <c r="BT5" s="261"/>
      <c r="BU5" s="261"/>
      <c r="BV5" s="261"/>
      <c r="BW5" s="261"/>
      <c r="BX5" s="261"/>
      <c r="BZ5" s="164"/>
      <c r="CA5" s="164"/>
      <c r="CB5" s="164"/>
      <c r="CC5" s="164"/>
      <c r="CD5" s="164"/>
      <c r="CE5" s="164"/>
      <c r="CF5" s="164"/>
      <c r="CG5" s="164"/>
      <c r="CH5" s="164"/>
      <c r="CI5" s="164"/>
      <c r="CJ5" s="164"/>
      <c r="CK5" s="164"/>
      <c r="CL5" s="164"/>
      <c r="CM5" s="164"/>
      <c r="CN5" s="177"/>
      <c r="CO5" s="196"/>
      <c r="CP5" s="196"/>
      <c r="CQ5" s="196"/>
      <c r="CR5" s="196"/>
      <c r="CS5" s="196"/>
      <c r="CT5" s="268"/>
      <c r="CU5" s="268"/>
      <c r="CV5" s="268"/>
      <c r="CW5" s="268"/>
      <c r="CX5" s="268"/>
      <c r="CY5" s="268"/>
      <c r="CZ5" s="268"/>
      <c r="DA5" s="268"/>
      <c r="DB5" s="268"/>
      <c r="DC5" s="268"/>
      <c r="DD5" s="196"/>
      <c r="DG5" s="161"/>
      <c r="DH5" s="262"/>
      <c r="DI5" s="262"/>
      <c r="DJ5" s="153"/>
    </row>
    <row r="6" spans="2:114" ht="18" customHeight="1">
      <c r="B6" s="150"/>
      <c r="C6" s="750" t="s">
        <v>73</v>
      </c>
      <c r="D6" s="750"/>
      <c r="E6" s="750"/>
      <c r="F6" s="750"/>
      <c r="G6" s="717">
        <f>IF('様式2号(工事別請求書)'!G12="","",'様式2号(工事別請求書)'!G12)</f>
      </c>
      <c r="H6" s="717"/>
      <c r="I6" s="717"/>
      <c r="J6" s="717"/>
      <c r="K6" s="717"/>
      <c r="L6" s="165"/>
      <c r="M6" s="1203" t="s">
        <v>74</v>
      </c>
      <c r="N6" s="1203"/>
      <c r="O6" s="1203"/>
      <c r="P6" s="1203"/>
      <c r="Q6" s="1203"/>
      <c r="R6" s="264"/>
      <c r="S6" s="717">
        <f>IF('様式2号(工事別請求書)'!W12="","",'様式2号(工事別請求書)'!W12)</f>
      </c>
      <c r="T6" s="717"/>
      <c r="U6" s="717"/>
      <c r="V6" s="717"/>
      <c r="W6" s="717"/>
      <c r="X6" s="717"/>
      <c r="Y6" s="717"/>
      <c r="Z6" s="717"/>
      <c r="AA6" s="717"/>
      <c r="AB6" s="717"/>
      <c r="AC6" s="717"/>
      <c r="AD6" s="794" t="s">
        <v>81</v>
      </c>
      <c r="AE6" s="794"/>
      <c r="AF6" s="794"/>
      <c r="AG6" s="267"/>
      <c r="AH6" s="265"/>
      <c r="AI6" s="1204" t="str">
        <f>IF('様式1号(総括請求書)'!AQ6="","№","№"&amp;'様式1号(総括請求書)'!AQ6)</f>
        <v>№</v>
      </c>
      <c r="AJ6" s="1204"/>
      <c r="AK6" s="1204"/>
      <c r="AL6" s="1204"/>
      <c r="AM6" s="1204">
        <f>IF('様式1号(総括請求書)'!AJ12="","",'様式1号(総括請求書)'!AJ12)</f>
      </c>
      <c r="AN6" s="1204"/>
      <c r="AO6" s="1204"/>
      <c r="AP6" s="1204"/>
      <c r="AQ6" s="1204"/>
      <c r="AR6" s="1204"/>
      <c r="AS6" s="1204"/>
      <c r="AT6" s="1204"/>
      <c r="AU6" s="1204"/>
      <c r="AV6" s="1204"/>
      <c r="AW6" s="1204"/>
      <c r="AX6" s="1204"/>
      <c r="AY6" s="1204"/>
      <c r="AZ6" s="1204"/>
      <c r="BA6" s="1204"/>
      <c r="BE6" s="162"/>
      <c r="BH6" s="750" t="s">
        <v>73</v>
      </c>
      <c r="BI6" s="750"/>
      <c r="BJ6" s="750"/>
      <c r="BK6" s="750"/>
      <c r="BL6" s="717">
        <f>IF(G6="","",G6)</f>
      </c>
      <c r="BM6" s="717"/>
      <c r="BN6" s="717"/>
      <c r="BO6" s="717"/>
      <c r="BP6" s="717"/>
      <c r="BQ6" s="165"/>
      <c r="BR6" s="1203" t="s">
        <v>74</v>
      </c>
      <c r="BS6" s="1203"/>
      <c r="BT6" s="1203"/>
      <c r="BU6" s="1203"/>
      <c r="BV6" s="1203"/>
      <c r="BW6" s="264"/>
      <c r="BX6" s="717">
        <f>IF(S6="","",S6)</f>
      </c>
      <c r="BY6" s="717"/>
      <c r="BZ6" s="717"/>
      <c r="CA6" s="717"/>
      <c r="CB6" s="717"/>
      <c r="CC6" s="717"/>
      <c r="CD6" s="717"/>
      <c r="CE6" s="717"/>
      <c r="CF6" s="717"/>
      <c r="CG6" s="717"/>
      <c r="CH6" s="717"/>
      <c r="CI6" s="794" t="s">
        <v>81</v>
      </c>
      <c r="CJ6" s="794"/>
      <c r="CK6" s="794"/>
      <c r="CL6" s="267"/>
      <c r="CM6" s="265"/>
      <c r="CN6" s="1204" t="str">
        <f>IF(AI6="","№",AI6)</f>
        <v>№</v>
      </c>
      <c r="CO6" s="1204"/>
      <c r="CP6" s="1204"/>
      <c r="CQ6" s="1204"/>
      <c r="CR6" s="1204">
        <f>IF(AM6="","",AM6)</f>
      </c>
      <c r="CS6" s="1204"/>
      <c r="CT6" s="1204"/>
      <c r="CU6" s="1204"/>
      <c r="CV6" s="1204"/>
      <c r="CW6" s="1204"/>
      <c r="CX6" s="1204"/>
      <c r="CY6" s="1204"/>
      <c r="CZ6" s="1204"/>
      <c r="DA6" s="1204"/>
      <c r="DB6" s="1204"/>
      <c r="DC6" s="1204"/>
      <c r="DD6" s="1204"/>
      <c r="DE6" s="1204"/>
      <c r="DF6" s="1204"/>
      <c r="DJ6" s="161"/>
    </row>
    <row r="7" spans="2:113" ht="7.5" customHeight="1" thickBot="1">
      <c r="B7" s="150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AJ7" s="155"/>
      <c r="AK7" s="164"/>
      <c r="AL7" s="155"/>
      <c r="AM7" s="155"/>
      <c r="AN7" s="155"/>
      <c r="AO7" s="155"/>
      <c r="AP7" s="155"/>
      <c r="AQ7" s="180"/>
      <c r="AR7" s="180"/>
      <c r="AS7" s="180"/>
      <c r="AT7" s="180"/>
      <c r="AU7" s="180"/>
      <c r="AV7" s="180"/>
      <c r="AW7" s="180"/>
      <c r="AX7" s="180"/>
      <c r="AY7" s="155"/>
      <c r="AZ7" s="169"/>
      <c r="BA7" s="169"/>
      <c r="BB7" s="169"/>
      <c r="BC7" s="169"/>
      <c r="BD7" s="169"/>
      <c r="BE7" s="149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CO7" s="155"/>
      <c r="CP7" s="164"/>
      <c r="CQ7" s="155"/>
      <c r="CR7" s="155"/>
      <c r="CS7" s="155"/>
      <c r="CT7" s="155"/>
      <c r="CU7" s="155"/>
      <c r="CV7" s="180"/>
      <c r="CW7" s="180"/>
      <c r="CX7" s="180"/>
      <c r="CY7" s="180"/>
      <c r="CZ7" s="180"/>
      <c r="DA7" s="180"/>
      <c r="DB7" s="180"/>
      <c r="DC7" s="180"/>
      <c r="DD7" s="155"/>
      <c r="DE7" s="169"/>
      <c r="DF7" s="169"/>
      <c r="DG7" s="169"/>
      <c r="DH7" s="169"/>
      <c r="DI7" s="169"/>
    </row>
    <row r="8" spans="2:114" s="245" customFormat="1" ht="14.25" customHeight="1">
      <c r="B8" s="243"/>
      <c r="C8" s="891" t="s">
        <v>98</v>
      </c>
      <c r="D8" s="892"/>
      <c r="E8" s="892"/>
      <c r="F8" s="892"/>
      <c r="G8" s="892"/>
      <c r="H8" s="892"/>
      <c r="I8" s="892"/>
      <c r="J8" s="892"/>
      <c r="K8" s="892"/>
      <c r="L8" s="892"/>
      <c r="M8" s="892"/>
      <c r="N8" s="892"/>
      <c r="O8" s="892"/>
      <c r="P8" s="892"/>
      <c r="Q8" s="892"/>
      <c r="R8" s="892"/>
      <c r="S8" s="892"/>
      <c r="T8" s="892"/>
      <c r="U8" s="892"/>
      <c r="V8" s="892"/>
      <c r="W8" s="892"/>
      <c r="X8" s="892"/>
      <c r="Y8" s="892"/>
      <c r="Z8" s="892"/>
      <c r="AA8" s="892"/>
      <c r="AB8" s="892"/>
      <c r="AC8" s="892"/>
      <c r="AD8" s="892"/>
      <c r="AE8" s="892"/>
      <c r="AF8" s="892"/>
      <c r="AG8" s="892"/>
      <c r="AH8" s="892"/>
      <c r="AI8" s="892"/>
      <c r="AJ8" s="892"/>
      <c r="AK8" s="892"/>
      <c r="AL8" s="892"/>
      <c r="AM8" s="892"/>
      <c r="AN8" s="892"/>
      <c r="AO8" s="892"/>
      <c r="AP8" s="893"/>
      <c r="AQ8" s="894" t="s">
        <v>99</v>
      </c>
      <c r="AR8" s="895"/>
      <c r="AS8" s="895"/>
      <c r="AT8" s="895"/>
      <c r="AU8" s="895"/>
      <c r="AV8" s="895"/>
      <c r="AW8" s="895"/>
      <c r="AX8" s="895"/>
      <c r="AY8" s="895"/>
      <c r="AZ8" s="896"/>
      <c r="BA8" s="897" t="s">
        <v>100</v>
      </c>
      <c r="BB8" s="898"/>
      <c r="BC8" s="898"/>
      <c r="BD8" s="899"/>
      <c r="BE8" s="244"/>
      <c r="BH8" s="903" t="s">
        <v>98</v>
      </c>
      <c r="BI8" s="904"/>
      <c r="BJ8" s="904"/>
      <c r="BK8" s="904"/>
      <c r="BL8" s="904"/>
      <c r="BM8" s="904"/>
      <c r="BN8" s="904"/>
      <c r="BO8" s="904"/>
      <c r="BP8" s="904"/>
      <c r="BQ8" s="904"/>
      <c r="BR8" s="904"/>
      <c r="BS8" s="904"/>
      <c r="BT8" s="904"/>
      <c r="BU8" s="904"/>
      <c r="BV8" s="904"/>
      <c r="BW8" s="904"/>
      <c r="BX8" s="904"/>
      <c r="BY8" s="904"/>
      <c r="BZ8" s="904"/>
      <c r="CA8" s="904"/>
      <c r="CB8" s="904"/>
      <c r="CC8" s="904"/>
      <c r="CD8" s="904"/>
      <c r="CE8" s="904"/>
      <c r="CF8" s="904"/>
      <c r="CG8" s="904"/>
      <c r="CH8" s="904"/>
      <c r="CI8" s="904"/>
      <c r="CJ8" s="904"/>
      <c r="CK8" s="904"/>
      <c r="CL8" s="904"/>
      <c r="CM8" s="904"/>
      <c r="CN8" s="904"/>
      <c r="CO8" s="904"/>
      <c r="CP8" s="904"/>
      <c r="CQ8" s="904"/>
      <c r="CR8" s="904"/>
      <c r="CS8" s="904"/>
      <c r="CT8" s="904"/>
      <c r="CU8" s="905"/>
      <c r="CV8" s="906" t="s">
        <v>99</v>
      </c>
      <c r="CW8" s="906"/>
      <c r="CX8" s="906"/>
      <c r="CY8" s="906"/>
      <c r="CZ8" s="906"/>
      <c r="DA8" s="906"/>
      <c r="DB8" s="906"/>
      <c r="DC8" s="906"/>
      <c r="DD8" s="906"/>
      <c r="DE8" s="906"/>
      <c r="DF8" s="907" t="s">
        <v>100</v>
      </c>
      <c r="DG8" s="908"/>
      <c r="DH8" s="908"/>
      <c r="DI8" s="909"/>
      <c r="DJ8" s="179"/>
    </row>
    <row r="9" spans="2:114" s="245" customFormat="1" ht="14.25" customHeight="1">
      <c r="B9" s="243"/>
      <c r="C9" s="913" t="s">
        <v>101</v>
      </c>
      <c r="D9" s="914"/>
      <c r="E9" s="914" t="s">
        <v>102</v>
      </c>
      <c r="F9" s="951"/>
      <c r="G9" s="952" t="s">
        <v>103</v>
      </c>
      <c r="H9" s="914"/>
      <c r="I9" s="914"/>
      <c r="J9" s="914"/>
      <c r="K9" s="914"/>
      <c r="L9" s="914"/>
      <c r="M9" s="914"/>
      <c r="N9" s="914"/>
      <c r="O9" s="914"/>
      <c r="P9" s="914"/>
      <c r="Q9" s="914"/>
      <c r="R9" s="914"/>
      <c r="S9" s="914"/>
      <c r="T9" s="914"/>
      <c r="U9" s="914"/>
      <c r="V9" s="951"/>
      <c r="W9" s="952" t="s">
        <v>104</v>
      </c>
      <c r="X9" s="951"/>
      <c r="Y9" s="952" t="s">
        <v>105</v>
      </c>
      <c r="Z9" s="914"/>
      <c r="AA9" s="914"/>
      <c r="AB9" s="914"/>
      <c r="AC9" s="951"/>
      <c r="AD9" s="952" t="s">
        <v>106</v>
      </c>
      <c r="AE9" s="914"/>
      <c r="AF9" s="914"/>
      <c r="AG9" s="914"/>
      <c r="AH9" s="951"/>
      <c r="AI9" s="952" t="s">
        <v>107</v>
      </c>
      <c r="AJ9" s="914"/>
      <c r="AK9" s="914"/>
      <c r="AL9" s="914"/>
      <c r="AM9" s="914"/>
      <c r="AN9" s="914"/>
      <c r="AO9" s="914"/>
      <c r="AP9" s="953"/>
      <c r="AQ9" s="913" t="s">
        <v>108</v>
      </c>
      <c r="AR9" s="914"/>
      <c r="AS9" s="914"/>
      <c r="AT9" s="951"/>
      <c r="AU9" s="952" t="s">
        <v>107</v>
      </c>
      <c r="AV9" s="914"/>
      <c r="AW9" s="914"/>
      <c r="AX9" s="914"/>
      <c r="AY9" s="914"/>
      <c r="AZ9" s="953"/>
      <c r="BA9" s="900"/>
      <c r="BB9" s="901"/>
      <c r="BC9" s="901"/>
      <c r="BD9" s="902"/>
      <c r="BE9" s="244"/>
      <c r="BH9" s="935" t="s">
        <v>101</v>
      </c>
      <c r="BI9" s="936"/>
      <c r="BJ9" s="936" t="s">
        <v>102</v>
      </c>
      <c r="BK9" s="937"/>
      <c r="BL9" s="938" t="s">
        <v>103</v>
      </c>
      <c r="BM9" s="936"/>
      <c r="BN9" s="936"/>
      <c r="BO9" s="936"/>
      <c r="BP9" s="936"/>
      <c r="BQ9" s="936"/>
      <c r="BR9" s="936"/>
      <c r="BS9" s="936"/>
      <c r="BT9" s="936"/>
      <c r="BU9" s="936"/>
      <c r="BV9" s="936"/>
      <c r="BW9" s="936"/>
      <c r="BX9" s="936"/>
      <c r="BY9" s="936"/>
      <c r="BZ9" s="936"/>
      <c r="CA9" s="937"/>
      <c r="CB9" s="934" t="s">
        <v>104</v>
      </c>
      <c r="CC9" s="934"/>
      <c r="CD9" s="934" t="s">
        <v>105</v>
      </c>
      <c r="CE9" s="934"/>
      <c r="CF9" s="934"/>
      <c r="CG9" s="934"/>
      <c r="CH9" s="934"/>
      <c r="CI9" s="934" t="s">
        <v>106</v>
      </c>
      <c r="CJ9" s="934"/>
      <c r="CK9" s="934"/>
      <c r="CL9" s="934"/>
      <c r="CM9" s="934"/>
      <c r="CN9" s="934" t="s">
        <v>107</v>
      </c>
      <c r="CO9" s="934"/>
      <c r="CP9" s="934"/>
      <c r="CQ9" s="934"/>
      <c r="CR9" s="934"/>
      <c r="CS9" s="934"/>
      <c r="CT9" s="934"/>
      <c r="CU9" s="939"/>
      <c r="CV9" s="940" t="s">
        <v>108</v>
      </c>
      <c r="CW9" s="941"/>
      <c r="CX9" s="941"/>
      <c r="CY9" s="941"/>
      <c r="CZ9" s="942" t="s">
        <v>107</v>
      </c>
      <c r="DA9" s="943"/>
      <c r="DB9" s="943"/>
      <c r="DC9" s="943"/>
      <c r="DD9" s="943"/>
      <c r="DE9" s="944"/>
      <c r="DF9" s="910"/>
      <c r="DG9" s="911"/>
      <c r="DH9" s="911"/>
      <c r="DI9" s="912"/>
      <c r="DJ9" s="179"/>
    </row>
    <row r="10" spans="2:114" s="245" customFormat="1" ht="11.25" customHeight="1">
      <c r="B10" s="243"/>
      <c r="C10" s="945"/>
      <c r="D10" s="946"/>
      <c r="E10" s="947"/>
      <c r="F10" s="948"/>
      <c r="G10" s="949"/>
      <c r="H10" s="950"/>
      <c r="I10" s="950"/>
      <c r="J10" s="950"/>
      <c r="K10" s="950"/>
      <c r="L10" s="950"/>
      <c r="M10" s="950"/>
      <c r="N10" s="950"/>
      <c r="O10" s="950"/>
      <c r="P10" s="950"/>
      <c r="Q10" s="950"/>
      <c r="R10" s="950"/>
      <c r="S10" s="950"/>
      <c r="T10" s="950"/>
      <c r="U10" s="950"/>
      <c r="V10" s="948"/>
      <c r="W10" s="949"/>
      <c r="X10" s="948"/>
      <c r="Y10" s="949"/>
      <c r="Z10" s="950"/>
      <c r="AA10" s="950"/>
      <c r="AB10" s="950"/>
      <c r="AC10" s="948"/>
      <c r="AD10" s="994"/>
      <c r="AE10" s="995"/>
      <c r="AF10" s="995"/>
      <c r="AG10" s="995"/>
      <c r="AH10" s="996"/>
      <c r="AI10" s="949"/>
      <c r="AJ10" s="950"/>
      <c r="AK10" s="950"/>
      <c r="AL10" s="950"/>
      <c r="AM10" s="950"/>
      <c r="AN10" s="950"/>
      <c r="AO10" s="950"/>
      <c r="AP10" s="990"/>
      <c r="AQ10" s="969"/>
      <c r="AR10" s="970"/>
      <c r="AS10" s="970"/>
      <c r="AT10" s="971"/>
      <c r="AU10" s="972"/>
      <c r="AV10" s="970"/>
      <c r="AW10" s="970"/>
      <c r="AX10" s="970"/>
      <c r="AY10" s="970"/>
      <c r="AZ10" s="973"/>
      <c r="BA10" s="974"/>
      <c r="BB10" s="975"/>
      <c r="BC10" s="975"/>
      <c r="BD10" s="976"/>
      <c r="BE10" s="244"/>
      <c r="BH10" s="1000"/>
      <c r="BI10" s="1001"/>
      <c r="BJ10" s="983"/>
      <c r="BK10" s="940"/>
      <c r="BL10" s="977"/>
      <c r="BM10" s="978"/>
      <c r="BN10" s="978"/>
      <c r="BO10" s="978"/>
      <c r="BP10" s="978"/>
      <c r="BQ10" s="978"/>
      <c r="BR10" s="978"/>
      <c r="BS10" s="978"/>
      <c r="BT10" s="978"/>
      <c r="BU10" s="978"/>
      <c r="BV10" s="978"/>
      <c r="BW10" s="978"/>
      <c r="BX10" s="978"/>
      <c r="BY10" s="978"/>
      <c r="BZ10" s="978"/>
      <c r="CA10" s="940"/>
      <c r="CB10" s="977"/>
      <c r="CC10" s="940"/>
      <c r="CD10" s="980"/>
      <c r="CE10" s="981"/>
      <c r="CF10" s="981"/>
      <c r="CG10" s="981"/>
      <c r="CH10" s="982"/>
      <c r="CI10" s="980"/>
      <c r="CJ10" s="981"/>
      <c r="CK10" s="981"/>
      <c r="CL10" s="981"/>
      <c r="CM10" s="982"/>
      <c r="CN10" s="977"/>
      <c r="CO10" s="978"/>
      <c r="CP10" s="978"/>
      <c r="CQ10" s="978"/>
      <c r="CR10" s="978"/>
      <c r="CS10" s="978"/>
      <c r="CT10" s="978"/>
      <c r="CU10" s="979"/>
      <c r="CV10" s="1000"/>
      <c r="CW10" s="978"/>
      <c r="CX10" s="978"/>
      <c r="CY10" s="940"/>
      <c r="CZ10" s="977"/>
      <c r="DA10" s="978"/>
      <c r="DB10" s="978"/>
      <c r="DC10" s="978"/>
      <c r="DD10" s="978"/>
      <c r="DE10" s="979"/>
      <c r="DF10" s="1006"/>
      <c r="DG10" s="1007"/>
      <c r="DH10" s="1007"/>
      <c r="DI10" s="1008"/>
      <c r="DJ10" s="179"/>
    </row>
    <row r="11" spans="2:114" s="245" customFormat="1" ht="16.5" customHeight="1">
      <c r="B11" s="243"/>
      <c r="C11" s="954"/>
      <c r="D11" s="955"/>
      <c r="E11" s="956"/>
      <c r="F11" s="957"/>
      <c r="G11" s="1205"/>
      <c r="H11" s="1206"/>
      <c r="I11" s="1206"/>
      <c r="J11" s="1206"/>
      <c r="K11" s="1206"/>
      <c r="L11" s="1206"/>
      <c r="M11" s="1206"/>
      <c r="N11" s="1206"/>
      <c r="O11" s="1206"/>
      <c r="P11" s="1206"/>
      <c r="Q11" s="1206"/>
      <c r="R11" s="1206"/>
      <c r="S11" s="1206"/>
      <c r="T11" s="1206"/>
      <c r="U11" s="1206"/>
      <c r="V11" s="1207"/>
      <c r="W11" s="961"/>
      <c r="X11" s="962"/>
      <c r="Y11" s="1208"/>
      <c r="Z11" s="1209"/>
      <c r="AA11" s="1209"/>
      <c r="AB11" s="1209"/>
      <c r="AC11" s="1210"/>
      <c r="AD11" s="1211"/>
      <c r="AE11" s="1212"/>
      <c r="AF11" s="1212"/>
      <c r="AG11" s="1212"/>
      <c r="AH11" s="1213"/>
      <c r="AI11" s="991"/>
      <c r="AJ11" s="992"/>
      <c r="AK11" s="992"/>
      <c r="AL11" s="992"/>
      <c r="AM11" s="992"/>
      <c r="AN11" s="992"/>
      <c r="AO11" s="992"/>
      <c r="AP11" s="993"/>
      <c r="AQ11" s="1223"/>
      <c r="AR11" s="1224"/>
      <c r="AS11" s="1224"/>
      <c r="AT11" s="1225"/>
      <c r="AU11" s="1226"/>
      <c r="AV11" s="1227"/>
      <c r="AW11" s="1227"/>
      <c r="AX11" s="1227"/>
      <c r="AY11" s="1227"/>
      <c r="AZ11" s="1228"/>
      <c r="BA11" s="1041"/>
      <c r="BB11" s="1042"/>
      <c r="BC11" s="1042"/>
      <c r="BD11" s="1043"/>
      <c r="BE11" s="246"/>
      <c r="BH11" s="1044">
        <f>IF(C11="","",C11)</f>
      </c>
      <c r="BI11" s="1045"/>
      <c r="BJ11" s="1009">
        <f>IF(E11="","",E11)</f>
      </c>
      <c r="BK11" s="1010"/>
      <c r="BL11" s="1229">
        <f>IF(G11="","",G11)</f>
      </c>
      <c r="BM11" s="1230"/>
      <c r="BN11" s="1230">
        <f>IF(I11="","",I11)</f>
      </c>
      <c r="BO11" s="1230"/>
      <c r="BP11" s="1230">
        <f>IF(K11="","",K11)</f>
      </c>
      <c r="BQ11" s="1230"/>
      <c r="BR11" s="1230">
        <f>IF(M11="","",M11)</f>
      </c>
      <c r="BS11" s="1230"/>
      <c r="BT11" s="1230">
        <f>IF(O11="","",O11)</f>
      </c>
      <c r="BU11" s="1230"/>
      <c r="BV11" s="1230">
        <f>IF(Q11="","",Q11)</f>
      </c>
      <c r="BW11" s="1230"/>
      <c r="BX11" s="1230">
        <f>IF(S11="","",S11)</f>
      </c>
      <c r="BY11" s="1230"/>
      <c r="BZ11" s="1230">
        <f>IF(U11="","",U11)</f>
      </c>
      <c r="CA11" s="1231"/>
      <c r="CB11" s="1005">
        <f>IF(W11="","",W11)</f>
      </c>
      <c r="CC11" s="1005"/>
      <c r="CD11" s="1220">
        <f>IF(Y11="","",Y11)</f>
      </c>
      <c r="CE11" s="1221"/>
      <c r="CF11" s="1221"/>
      <c r="CG11" s="1221"/>
      <c r="CH11" s="1222"/>
      <c r="CI11" s="1214">
        <f>IF(AD11="","",AD11)</f>
      </c>
      <c r="CJ11" s="1215"/>
      <c r="CK11" s="1215"/>
      <c r="CL11" s="1215"/>
      <c r="CM11" s="1216"/>
      <c r="CN11" s="1020">
        <f>IF(AI11="","",AI11)</f>
      </c>
      <c r="CO11" s="1021"/>
      <c r="CP11" s="1021"/>
      <c r="CQ11" s="1021"/>
      <c r="CR11" s="1021"/>
      <c r="CS11" s="1021"/>
      <c r="CT11" s="1021"/>
      <c r="CU11" s="1022"/>
      <c r="CV11" s="1023">
        <f>IF(AQ11="","",AQ11)</f>
      </c>
      <c r="CW11" s="1024"/>
      <c r="CX11" s="1024"/>
      <c r="CY11" s="1025"/>
      <c r="CZ11" s="1032">
        <f>IF(AU11="","",AU11)</f>
      </c>
      <c r="DA11" s="1033"/>
      <c r="DB11" s="1033"/>
      <c r="DC11" s="1033"/>
      <c r="DD11" s="1033"/>
      <c r="DE11" s="1034"/>
      <c r="DF11" s="1002"/>
      <c r="DG11" s="1003"/>
      <c r="DH11" s="1003"/>
      <c r="DI11" s="1004"/>
      <c r="DJ11" s="247"/>
    </row>
    <row r="12" spans="2:114" s="245" customFormat="1" ht="11.25" customHeight="1">
      <c r="B12" s="243"/>
      <c r="C12" s="945"/>
      <c r="D12" s="946"/>
      <c r="E12" s="947"/>
      <c r="F12" s="948"/>
      <c r="G12" s="949"/>
      <c r="H12" s="950"/>
      <c r="I12" s="950"/>
      <c r="J12" s="950"/>
      <c r="K12" s="950"/>
      <c r="L12" s="950"/>
      <c r="M12" s="950"/>
      <c r="N12" s="950"/>
      <c r="O12" s="950"/>
      <c r="P12" s="950"/>
      <c r="Q12" s="950"/>
      <c r="R12" s="950"/>
      <c r="S12" s="950"/>
      <c r="T12" s="950"/>
      <c r="U12" s="950"/>
      <c r="V12" s="948"/>
      <c r="W12" s="949"/>
      <c r="X12" s="948"/>
      <c r="Y12" s="1235"/>
      <c r="Z12" s="1236"/>
      <c r="AA12" s="1236"/>
      <c r="AB12" s="1236"/>
      <c r="AC12" s="1237"/>
      <c r="AD12" s="1217"/>
      <c r="AE12" s="1218"/>
      <c r="AF12" s="1218"/>
      <c r="AG12" s="1218"/>
      <c r="AH12" s="1219"/>
      <c r="AI12" s="949"/>
      <c r="AJ12" s="950"/>
      <c r="AK12" s="950"/>
      <c r="AL12" s="950"/>
      <c r="AM12" s="950"/>
      <c r="AN12" s="950"/>
      <c r="AO12" s="950"/>
      <c r="AP12" s="990"/>
      <c r="AQ12" s="969"/>
      <c r="AR12" s="970"/>
      <c r="AS12" s="970"/>
      <c r="AT12" s="971"/>
      <c r="AU12" s="972"/>
      <c r="AV12" s="970"/>
      <c r="AW12" s="970"/>
      <c r="AX12" s="970"/>
      <c r="AY12" s="970"/>
      <c r="AZ12" s="973"/>
      <c r="BA12" s="974"/>
      <c r="BB12" s="975"/>
      <c r="BC12" s="975"/>
      <c r="BD12" s="976"/>
      <c r="BE12" s="244"/>
      <c r="BH12" s="1000"/>
      <c r="BI12" s="1001"/>
      <c r="BJ12" s="983"/>
      <c r="BK12" s="940"/>
      <c r="BL12" s="977"/>
      <c r="BM12" s="978"/>
      <c r="BN12" s="978"/>
      <c r="BO12" s="978"/>
      <c r="BP12" s="978"/>
      <c r="BQ12" s="978"/>
      <c r="BR12" s="978"/>
      <c r="BS12" s="978"/>
      <c r="BT12" s="978"/>
      <c r="BU12" s="978"/>
      <c r="BV12" s="978"/>
      <c r="BW12" s="978"/>
      <c r="BX12" s="978"/>
      <c r="BY12" s="978"/>
      <c r="BZ12" s="978"/>
      <c r="CA12" s="940"/>
      <c r="CB12" s="977"/>
      <c r="CC12" s="940"/>
      <c r="CD12" s="980"/>
      <c r="CE12" s="981"/>
      <c r="CF12" s="981"/>
      <c r="CG12" s="981"/>
      <c r="CH12" s="982"/>
      <c r="CI12" s="1232"/>
      <c r="CJ12" s="1233"/>
      <c r="CK12" s="1233"/>
      <c r="CL12" s="1233"/>
      <c r="CM12" s="1234"/>
      <c r="CN12" s="977"/>
      <c r="CO12" s="978"/>
      <c r="CP12" s="978"/>
      <c r="CQ12" s="978"/>
      <c r="CR12" s="978"/>
      <c r="CS12" s="978"/>
      <c r="CT12" s="978"/>
      <c r="CU12" s="979"/>
      <c r="CV12" s="1000"/>
      <c r="CW12" s="978"/>
      <c r="CX12" s="978"/>
      <c r="CY12" s="940"/>
      <c r="CZ12" s="977"/>
      <c r="DA12" s="978"/>
      <c r="DB12" s="978"/>
      <c r="DC12" s="978"/>
      <c r="DD12" s="978"/>
      <c r="DE12" s="979"/>
      <c r="DF12" s="1006"/>
      <c r="DG12" s="1007"/>
      <c r="DH12" s="1007"/>
      <c r="DI12" s="1008"/>
      <c r="DJ12" s="248"/>
    </row>
    <row r="13" spans="2:114" s="245" customFormat="1" ht="16.5" customHeight="1">
      <c r="B13" s="243"/>
      <c r="C13" s="954"/>
      <c r="D13" s="955"/>
      <c r="E13" s="956"/>
      <c r="F13" s="957"/>
      <c r="G13" s="1205"/>
      <c r="H13" s="1206"/>
      <c r="I13" s="1206"/>
      <c r="J13" s="1206"/>
      <c r="K13" s="1206"/>
      <c r="L13" s="1206"/>
      <c r="M13" s="1206"/>
      <c r="N13" s="1206"/>
      <c r="O13" s="1206"/>
      <c r="P13" s="1206"/>
      <c r="Q13" s="1206"/>
      <c r="R13" s="1206"/>
      <c r="S13" s="1206"/>
      <c r="T13" s="1206"/>
      <c r="U13" s="1206"/>
      <c r="V13" s="1207"/>
      <c r="W13" s="961"/>
      <c r="X13" s="962"/>
      <c r="Y13" s="1208"/>
      <c r="Z13" s="1209"/>
      <c r="AA13" s="1209"/>
      <c r="AB13" s="1209"/>
      <c r="AC13" s="1210"/>
      <c r="AD13" s="1211"/>
      <c r="AE13" s="1212"/>
      <c r="AF13" s="1212"/>
      <c r="AG13" s="1212"/>
      <c r="AH13" s="1213"/>
      <c r="AI13" s="991"/>
      <c r="AJ13" s="992"/>
      <c r="AK13" s="992"/>
      <c r="AL13" s="992"/>
      <c r="AM13" s="992"/>
      <c r="AN13" s="992"/>
      <c r="AO13" s="992"/>
      <c r="AP13" s="993"/>
      <c r="AQ13" s="1223"/>
      <c r="AR13" s="1224"/>
      <c r="AS13" s="1224"/>
      <c r="AT13" s="1225"/>
      <c r="AU13" s="1226"/>
      <c r="AV13" s="1227"/>
      <c r="AW13" s="1227"/>
      <c r="AX13" s="1227"/>
      <c r="AY13" s="1227"/>
      <c r="AZ13" s="1228"/>
      <c r="BA13" s="1041"/>
      <c r="BB13" s="1042"/>
      <c r="BC13" s="1042"/>
      <c r="BD13" s="1043"/>
      <c r="BE13" s="246"/>
      <c r="BH13" s="1044">
        <f>IF(C13="","",C13)</f>
      </c>
      <c r="BI13" s="1045"/>
      <c r="BJ13" s="1009">
        <f>IF(E13="","",E13)</f>
      </c>
      <c r="BK13" s="1010"/>
      <c r="BL13" s="1229">
        <f>IF(G13="","",G13)</f>
      </c>
      <c r="BM13" s="1230"/>
      <c r="BN13" s="1230">
        <f>IF(I13="","",I13)</f>
      </c>
      <c r="BO13" s="1230"/>
      <c r="BP13" s="1230">
        <f>IF(K13="","",K13)</f>
      </c>
      <c r="BQ13" s="1230"/>
      <c r="BR13" s="1230">
        <f>IF(M13="","",M13)</f>
      </c>
      <c r="BS13" s="1230"/>
      <c r="BT13" s="1230">
        <f>IF(O13="","",O13)</f>
      </c>
      <c r="BU13" s="1230"/>
      <c r="BV13" s="1230">
        <f>IF(Q13="","",Q13)</f>
      </c>
      <c r="BW13" s="1230"/>
      <c r="BX13" s="1230">
        <f>IF(S13="","",S13)</f>
      </c>
      <c r="BY13" s="1230"/>
      <c r="BZ13" s="1230">
        <f>IF(U13="","",U13)</f>
      </c>
      <c r="CA13" s="1231"/>
      <c r="CB13" s="1005">
        <f>IF(W13="","",W13)</f>
      </c>
      <c r="CC13" s="1005"/>
      <c r="CD13" s="1220">
        <f>IF(Y13="","",Y13)</f>
      </c>
      <c r="CE13" s="1221"/>
      <c r="CF13" s="1221"/>
      <c r="CG13" s="1221"/>
      <c r="CH13" s="1222"/>
      <c r="CI13" s="1214">
        <f>IF(AD13="","",AD13)</f>
      </c>
      <c r="CJ13" s="1215"/>
      <c r="CK13" s="1215"/>
      <c r="CL13" s="1215"/>
      <c r="CM13" s="1216"/>
      <c r="CN13" s="1020">
        <f>IF(AI13="","",AI13)</f>
      </c>
      <c r="CO13" s="1021"/>
      <c r="CP13" s="1021"/>
      <c r="CQ13" s="1021"/>
      <c r="CR13" s="1021"/>
      <c r="CS13" s="1021"/>
      <c r="CT13" s="1021"/>
      <c r="CU13" s="1022"/>
      <c r="CV13" s="1023">
        <f>IF(AQ13="","",AQ13)</f>
      </c>
      <c r="CW13" s="1024"/>
      <c r="CX13" s="1024"/>
      <c r="CY13" s="1025"/>
      <c r="CZ13" s="1032">
        <f>IF(AU13="","",AU13)</f>
      </c>
      <c r="DA13" s="1033"/>
      <c r="DB13" s="1033"/>
      <c r="DC13" s="1033"/>
      <c r="DD13" s="1033"/>
      <c r="DE13" s="1034"/>
      <c r="DF13" s="1002"/>
      <c r="DG13" s="1003"/>
      <c r="DH13" s="1003"/>
      <c r="DI13" s="1004"/>
      <c r="DJ13" s="247"/>
    </row>
    <row r="14" spans="2:114" s="245" customFormat="1" ht="11.25" customHeight="1">
      <c r="B14" s="243"/>
      <c r="C14" s="945"/>
      <c r="D14" s="946"/>
      <c r="E14" s="947"/>
      <c r="F14" s="948"/>
      <c r="G14" s="949"/>
      <c r="H14" s="950"/>
      <c r="I14" s="950"/>
      <c r="J14" s="950"/>
      <c r="K14" s="950"/>
      <c r="L14" s="950"/>
      <c r="M14" s="950"/>
      <c r="N14" s="950"/>
      <c r="O14" s="950"/>
      <c r="P14" s="950"/>
      <c r="Q14" s="950"/>
      <c r="R14" s="950"/>
      <c r="S14" s="950"/>
      <c r="T14" s="950"/>
      <c r="U14" s="950"/>
      <c r="V14" s="948"/>
      <c r="W14" s="949"/>
      <c r="X14" s="948"/>
      <c r="Y14" s="1235"/>
      <c r="Z14" s="1236"/>
      <c r="AA14" s="1236"/>
      <c r="AB14" s="1236"/>
      <c r="AC14" s="1237"/>
      <c r="AD14" s="1217"/>
      <c r="AE14" s="1218"/>
      <c r="AF14" s="1218"/>
      <c r="AG14" s="1218"/>
      <c r="AH14" s="1219"/>
      <c r="AI14" s="949"/>
      <c r="AJ14" s="950"/>
      <c r="AK14" s="950"/>
      <c r="AL14" s="950"/>
      <c r="AM14" s="950"/>
      <c r="AN14" s="950"/>
      <c r="AO14" s="950"/>
      <c r="AP14" s="990"/>
      <c r="AQ14" s="969"/>
      <c r="AR14" s="970"/>
      <c r="AS14" s="970"/>
      <c r="AT14" s="971"/>
      <c r="AU14" s="972"/>
      <c r="AV14" s="970"/>
      <c r="AW14" s="970"/>
      <c r="AX14" s="970"/>
      <c r="AY14" s="970"/>
      <c r="AZ14" s="973"/>
      <c r="BA14" s="974"/>
      <c r="BB14" s="975"/>
      <c r="BC14" s="975"/>
      <c r="BD14" s="976"/>
      <c r="BE14" s="244"/>
      <c r="BH14" s="1000"/>
      <c r="BI14" s="1001"/>
      <c r="BJ14" s="983"/>
      <c r="BK14" s="940"/>
      <c r="BL14" s="977"/>
      <c r="BM14" s="978"/>
      <c r="BN14" s="978"/>
      <c r="BO14" s="978"/>
      <c r="BP14" s="978"/>
      <c r="BQ14" s="978"/>
      <c r="BR14" s="978"/>
      <c r="BS14" s="978"/>
      <c r="BT14" s="978"/>
      <c r="BU14" s="978"/>
      <c r="BV14" s="978"/>
      <c r="BW14" s="978"/>
      <c r="BX14" s="978"/>
      <c r="BY14" s="978"/>
      <c r="BZ14" s="978"/>
      <c r="CA14" s="940"/>
      <c r="CB14" s="977"/>
      <c r="CC14" s="940"/>
      <c r="CD14" s="980"/>
      <c r="CE14" s="981"/>
      <c r="CF14" s="981"/>
      <c r="CG14" s="981"/>
      <c r="CH14" s="982"/>
      <c r="CI14" s="1232"/>
      <c r="CJ14" s="1233"/>
      <c r="CK14" s="1233"/>
      <c r="CL14" s="1233"/>
      <c r="CM14" s="1234"/>
      <c r="CN14" s="977"/>
      <c r="CO14" s="978"/>
      <c r="CP14" s="978"/>
      <c r="CQ14" s="978"/>
      <c r="CR14" s="978"/>
      <c r="CS14" s="978"/>
      <c r="CT14" s="978"/>
      <c r="CU14" s="979"/>
      <c r="CV14" s="1000"/>
      <c r="CW14" s="978"/>
      <c r="CX14" s="978"/>
      <c r="CY14" s="940"/>
      <c r="CZ14" s="977"/>
      <c r="DA14" s="978"/>
      <c r="DB14" s="978"/>
      <c r="DC14" s="978"/>
      <c r="DD14" s="978"/>
      <c r="DE14" s="979"/>
      <c r="DF14" s="1006"/>
      <c r="DG14" s="1007"/>
      <c r="DH14" s="1007"/>
      <c r="DI14" s="1008"/>
      <c r="DJ14" s="248"/>
    </row>
    <row r="15" spans="2:114" s="245" customFormat="1" ht="16.5" customHeight="1">
      <c r="B15" s="243"/>
      <c r="C15" s="954"/>
      <c r="D15" s="955"/>
      <c r="E15" s="956"/>
      <c r="F15" s="957"/>
      <c r="G15" s="1205"/>
      <c r="H15" s="1206"/>
      <c r="I15" s="1206"/>
      <c r="J15" s="1206"/>
      <c r="K15" s="1206"/>
      <c r="L15" s="1206"/>
      <c r="M15" s="1206"/>
      <c r="N15" s="1206"/>
      <c r="O15" s="1206"/>
      <c r="P15" s="1206"/>
      <c r="Q15" s="1206"/>
      <c r="R15" s="1206"/>
      <c r="S15" s="1206"/>
      <c r="T15" s="1206"/>
      <c r="U15" s="1206"/>
      <c r="V15" s="1207"/>
      <c r="W15" s="961"/>
      <c r="X15" s="962"/>
      <c r="Y15" s="1208"/>
      <c r="Z15" s="1209"/>
      <c r="AA15" s="1209"/>
      <c r="AB15" s="1209"/>
      <c r="AC15" s="1210"/>
      <c r="AD15" s="1211"/>
      <c r="AE15" s="1212"/>
      <c r="AF15" s="1212"/>
      <c r="AG15" s="1212"/>
      <c r="AH15" s="1213"/>
      <c r="AI15" s="991"/>
      <c r="AJ15" s="992"/>
      <c r="AK15" s="992"/>
      <c r="AL15" s="992"/>
      <c r="AM15" s="992"/>
      <c r="AN15" s="992"/>
      <c r="AO15" s="992"/>
      <c r="AP15" s="993"/>
      <c r="AQ15" s="1223"/>
      <c r="AR15" s="1224"/>
      <c r="AS15" s="1224"/>
      <c r="AT15" s="1225"/>
      <c r="AU15" s="1226"/>
      <c r="AV15" s="1227"/>
      <c r="AW15" s="1227"/>
      <c r="AX15" s="1227"/>
      <c r="AY15" s="1227"/>
      <c r="AZ15" s="1228"/>
      <c r="BA15" s="1041"/>
      <c r="BB15" s="1042"/>
      <c r="BC15" s="1042"/>
      <c r="BD15" s="1043"/>
      <c r="BE15" s="246"/>
      <c r="BH15" s="1044">
        <f>IF(C15="","",C15)</f>
      </c>
      <c r="BI15" s="1045"/>
      <c r="BJ15" s="1009">
        <f>IF(E15="","",E15)</f>
      </c>
      <c r="BK15" s="1010"/>
      <c r="BL15" s="1229">
        <f>IF(G15="","",G15)</f>
      </c>
      <c r="BM15" s="1230"/>
      <c r="BN15" s="1230">
        <f>IF(I15="","",I15)</f>
      </c>
      <c r="BO15" s="1230"/>
      <c r="BP15" s="1230">
        <f>IF(K15="","",K15)</f>
      </c>
      <c r="BQ15" s="1230"/>
      <c r="BR15" s="1230">
        <f>IF(M15="","",M15)</f>
      </c>
      <c r="BS15" s="1230"/>
      <c r="BT15" s="1230">
        <f>IF(O15="","",O15)</f>
      </c>
      <c r="BU15" s="1230"/>
      <c r="BV15" s="1230">
        <f>IF(Q15="","",Q15)</f>
      </c>
      <c r="BW15" s="1230"/>
      <c r="BX15" s="1230">
        <f>IF(S15="","",S15)</f>
      </c>
      <c r="BY15" s="1230"/>
      <c r="BZ15" s="1230">
        <f>IF(U15="","",U15)</f>
      </c>
      <c r="CA15" s="1231"/>
      <c r="CB15" s="1005">
        <f>IF(W15="","",W15)</f>
      </c>
      <c r="CC15" s="1005"/>
      <c r="CD15" s="1220">
        <f>IF(Y15="","",Y15)</f>
      </c>
      <c r="CE15" s="1221"/>
      <c r="CF15" s="1221"/>
      <c r="CG15" s="1221"/>
      <c r="CH15" s="1222"/>
      <c r="CI15" s="1214">
        <f>IF(AD15="","",AD15)</f>
      </c>
      <c r="CJ15" s="1215"/>
      <c r="CK15" s="1215"/>
      <c r="CL15" s="1215"/>
      <c r="CM15" s="1216"/>
      <c r="CN15" s="1020">
        <f>IF(AI15="","",AI15)</f>
      </c>
      <c r="CO15" s="1021"/>
      <c r="CP15" s="1021"/>
      <c r="CQ15" s="1021"/>
      <c r="CR15" s="1021"/>
      <c r="CS15" s="1021"/>
      <c r="CT15" s="1021"/>
      <c r="CU15" s="1022"/>
      <c r="CV15" s="1023">
        <f>IF(AQ15="","",AQ15)</f>
      </c>
      <c r="CW15" s="1024"/>
      <c r="CX15" s="1024"/>
      <c r="CY15" s="1025"/>
      <c r="CZ15" s="1032">
        <f>IF(AU15="","",AU15)</f>
      </c>
      <c r="DA15" s="1033"/>
      <c r="DB15" s="1033"/>
      <c r="DC15" s="1033"/>
      <c r="DD15" s="1033"/>
      <c r="DE15" s="1034"/>
      <c r="DF15" s="1002"/>
      <c r="DG15" s="1003"/>
      <c r="DH15" s="1003"/>
      <c r="DI15" s="1004"/>
      <c r="DJ15" s="247"/>
    </row>
    <row r="16" spans="2:114" s="245" customFormat="1" ht="11.25" customHeight="1">
      <c r="B16" s="243"/>
      <c r="C16" s="945"/>
      <c r="D16" s="946"/>
      <c r="E16" s="947"/>
      <c r="F16" s="948"/>
      <c r="G16" s="949"/>
      <c r="H16" s="950"/>
      <c r="I16" s="950"/>
      <c r="J16" s="950"/>
      <c r="K16" s="950"/>
      <c r="L16" s="950"/>
      <c r="M16" s="950"/>
      <c r="N16" s="950"/>
      <c r="O16" s="950"/>
      <c r="P16" s="950"/>
      <c r="Q16" s="950"/>
      <c r="R16" s="950"/>
      <c r="S16" s="950"/>
      <c r="T16" s="950"/>
      <c r="U16" s="950"/>
      <c r="V16" s="948"/>
      <c r="W16" s="949"/>
      <c r="X16" s="948"/>
      <c r="Y16" s="1235"/>
      <c r="Z16" s="1236"/>
      <c r="AA16" s="1236"/>
      <c r="AB16" s="1236"/>
      <c r="AC16" s="1237"/>
      <c r="AD16" s="1217"/>
      <c r="AE16" s="1218"/>
      <c r="AF16" s="1218"/>
      <c r="AG16" s="1218"/>
      <c r="AH16" s="1219"/>
      <c r="AI16" s="949"/>
      <c r="AJ16" s="950"/>
      <c r="AK16" s="950"/>
      <c r="AL16" s="950"/>
      <c r="AM16" s="950"/>
      <c r="AN16" s="950"/>
      <c r="AO16" s="950"/>
      <c r="AP16" s="990"/>
      <c r="AQ16" s="969"/>
      <c r="AR16" s="970"/>
      <c r="AS16" s="970"/>
      <c r="AT16" s="971"/>
      <c r="AU16" s="972"/>
      <c r="AV16" s="970"/>
      <c r="AW16" s="970"/>
      <c r="AX16" s="970"/>
      <c r="AY16" s="970"/>
      <c r="AZ16" s="973"/>
      <c r="BA16" s="974"/>
      <c r="BB16" s="975"/>
      <c r="BC16" s="975"/>
      <c r="BD16" s="976"/>
      <c r="BE16" s="244"/>
      <c r="BH16" s="1000"/>
      <c r="BI16" s="1001"/>
      <c r="BJ16" s="983"/>
      <c r="BK16" s="940"/>
      <c r="BL16" s="977"/>
      <c r="BM16" s="978"/>
      <c r="BN16" s="978"/>
      <c r="BO16" s="978"/>
      <c r="BP16" s="978"/>
      <c r="BQ16" s="978"/>
      <c r="BR16" s="978"/>
      <c r="BS16" s="978"/>
      <c r="BT16" s="978"/>
      <c r="BU16" s="978"/>
      <c r="BV16" s="978"/>
      <c r="BW16" s="978"/>
      <c r="BX16" s="978"/>
      <c r="BY16" s="978"/>
      <c r="BZ16" s="978"/>
      <c r="CA16" s="940"/>
      <c r="CB16" s="977"/>
      <c r="CC16" s="940"/>
      <c r="CD16" s="980"/>
      <c r="CE16" s="981"/>
      <c r="CF16" s="981"/>
      <c r="CG16" s="981"/>
      <c r="CH16" s="982"/>
      <c r="CI16" s="1232"/>
      <c r="CJ16" s="1233"/>
      <c r="CK16" s="1233"/>
      <c r="CL16" s="1233"/>
      <c r="CM16" s="1234"/>
      <c r="CN16" s="977"/>
      <c r="CO16" s="978"/>
      <c r="CP16" s="978"/>
      <c r="CQ16" s="978"/>
      <c r="CR16" s="978"/>
      <c r="CS16" s="978"/>
      <c r="CT16" s="978"/>
      <c r="CU16" s="979"/>
      <c r="CV16" s="1000"/>
      <c r="CW16" s="978"/>
      <c r="CX16" s="978"/>
      <c r="CY16" s="940"/>
      <c r="CZ16" s="977"/>
      <c r="DA16" s="978"/>
      <c r="DB16" s="978"/>
      <c r="DC16" s="978"/>
      <c r="DD16" s="978"/>
      <c r="DE16" s="979"/>
      <c r="DF16" s="1006"/>
      <c r="DG16" s="1007"/>
      <c r="DH16" s="1007"/>
      <c r="DI16" s="1008"/>
      <c r="DJ16" s="248"/>
    </row>
    <row r="17" spans="2:114" s="245" customFormat="1" ht="16.5" customHeight="1">
      <c r="B17" s="243"/>
      <c r="C17" s="954"/>
      <c r="D17" s="955"/>
      <c r="E17" s="956"/>
      <c r="F17" s="957"/>
      <c r="G17" s="1205"/>
      <c r="H17" s="1206"/>
      <c r="I17" s="1206"/>
      <c r="J17" s="1206"/>
      <c r="K17" s="1206"/>
      <c r="L17" s="1206"/>
      <c r="M17" s="1206"/>
      <c r="N17" s="1206"/>
      <c r="O17" s="1206"/>
      <c r="P17" s="1206"/>
      <c r="Q17" s="1206"/>
      <c r="R17" s="1206"/>
      <c r="S17" s="1206"/>
      <c r="T17" s="1206"/>
      <c r="U17" s="1206"/>
      <c r="V17" s="1207"/>
      <c r="W17" s="961"/>
      <c r="X17" s="962"/>
      <c r="Y17" s="1208"/>
      <c r="Z17" s="1209"/>
      <c r="AA17" s="1209"/>
      <c r="AB17" s="1209"/>
      <c r="AC17" s="1210"/>
      <c r="AD17" s="1211"/>
      <c r="AE17" s="1212"/>
      <c r="AF17" s="1212"/>
      <c r="AG17" s="1212"/>
      <c r="AH17" s="1213"/>
      <c r="AI17" s="991"/>
      <c r="AJ17" s="992"/>
      <c r="AK17" s="992"/>
      <c r="AL17" s="992"/>
      <c r="AM17" s="992"/>
      <c r="AN17" s="992"/>
      <c r="AO17" s="992"/>
      <c r="AP17" s="993"/>
      <c r="AQ17" s="1223"/>
      <c r="AR17" s="1224"/>
      <c r="AS17" s="1224"/>
      <c r="AT17" s="1225"/>
      <c r="AU17" s="1226"/>
      <c r="AV17" s="1227"/>
      <c r="AW17" s="1227"/>
      <c r="AX17" s="1227"/>
      <c r="AY17" s="1227"/>
      <c r="AZ17" s="1228"/>
      <c r="BA17" s="1041"/>
      <c r="BB17" s="1042"/>
      <c r="BC17" s="1042"/>
      <c r="BD17" s="1043"/>
      <c r="BE17" s="246"/>
      <c r="BH17" s="1044">
        <f>IF(C17="","",C17)</f>
      </c>
      <c r="BI17" s="1045"/>
      <c r="BJ17" s="1009">
        <f>IF(E17="","",E17)</f>
      </c>
      <c r="BK17" s="1010"/>
      <c r="BL17" s="1229">
        <f>IF(G17="","",G17)</f>
      </c>
      <c r="BM17" s="1230"/>
      <c r="BN17" s="1230">
        <f>IF(I17="","",I17)</f>
      </c>
      <c r="BO17" s="1230"/>
      <c r="BP17" s="1230">
        <f>IF(K17="","",K17)</f>
      </c>
      <c r="BQ17" s="1230"/>
      <c r="BR17" s="1230">
        <f>IF(M17="","",M17)</f>
      </c>
      <c r="BS17" s="1230"/>
      <c r="BT17" s="1230">
        <f>IF(O17="","",O17)</f>
      </c>
      <c r="BU17" s="1230"/>
      <c r="BV17" s="1230">
        <f>IF(Q17="","",Q17)</f>
      </c>
      <c r="BW17" s="1230"/>
      <c r="BX17" s="1230">
        <f>IF(S17="","",S17)</f>
      </c>
      <c r="BY17" s="1230"/>
      <c r="BZ17" s="1230">
        <f>IF(U17="","",U17)</f>
      </c>
      <c r="CA17" s="1231"/>
      <c r="CB17" s="1005">
        <f>IF(W17="","",W17)</f>
      </c>
      <c r="CC17" s="1005"/>
      <c r="CD17" s="1220">
        <f>IF(Y17="","",Y17)</f>
      </c>
      <c r="CE17" s="1221"/>
      <c r="CF17" s="1221"/>
      <c r="CG17" s="1221"/>
      <c r="CH17" s="1222"/>
      <c r="CI17" s="1214">
        <f>IF(AD17="","",AD17)</f>
      </c>
      <c r="CJ17" s="1215"/>
      <c r="CK17" s="1215"/>
      <c r="CL17" s="1215"/>
      <c r="CM17" s="1216"/>
      <c r="CN17" s="1020">
        <f>IF(AI17="","",AI17)</f>
      </c>
      <c r="CO17" s="1021"/>
      <c r="CP17" s="1021"/>
      <c r="CQ17" s="1021"/>
      <c r="CR17" s="1021"/>
      <c r="CS17" s="1021"/>
      <c r="CT17" s="1021"/>
      <c r="CU17" s="1022"/>
      <c r="CV17" s="1023">
        <f>IF(AQ17="","",AQ17)</f>
      </c>
      <c r="CW17" s="1024"/>
      <c r="CX17" s="1024"/>
      <c r="CY17" s="1025"/>
      <c r="CZ17" s="1032">
        <f>IF(AU17="","",AU17)</f>
      </c>
      <c r="DA17" s="1033"/>
      <c r="DB17" s="1033"/>
      <c r="DC17" s="1033"/>
      <c r="DD17" s="1033"/>
      <c r="DE17" s="1034"/>
      <c r="DF17" s="1002"/>
      <c r="DG17" s="1003"/>
      <c r="DH17" s="1003"/>
      <c r="DI17" s="1004"/>
      <c r="DJ17" s="247"/>
    </row>
    <row r="18" spans="2:114" s="245" customFormat="1" ht="11.25" customHeight="1">
      <c r="B18" s="243"/>
      <c r="C18" s="945"/>
      <c r="D18" s="946"/>
      <c r="E18" s="947"/>
      <c r="F18" s="948"/>
      <c r="G18" s="949"/>
      <c r="H18" s="950"/>
      <c r="I18" s="950"/>
      <c r="J18" s="950"/>
      <c r="K18" s="950"/>
      <c r="L18" s="950"/>
      <c r="M18" s="950"/>
      <c r="N18" s="950"/>
      <c r="O18" s="950"/>
      <c r="P18" s="950"/>
      <c r="Q18" s="950"/>
      <c r="R18" s="950"/>
      <c r="S18" s="950"/>
      <c r="T18" s="950"/>
      <c r="U18" s="950"/>
      <c r="V18" s="948"/>
      <c r="W18" s="949"/>
      <c r="X18" s="948"/>
      <c r="Y18" s="1235"/>
      <c r="Z18" s="1236"/>
      <c r="AA18" s="1236"/>
      <c r="AB18" s="1236"/>
      <c r="AC18" s="1237"/>
      <c r="AD18" s="1217"/>
      <c r="AE18" s="1218"/>
      <c r="AF18" s="1218"/>
      <c r="AG18" s="1218"/>
      <c r="AH18" s="1219"/>
      <c r="AI18" s="949"/>
      <c r="AJ18" s="950"/>
      <c r="AK18" s="950"/>
      <c r="AL18" s="950"/>
      <c r="AM18" s="950"/>
      <c r="AN18" s="950"/>
      <c r="AO18" s="950"/>
      <c r="AP18" s="990"/>
      <c r="AQ18" s="969"/>
      <c r="AR18" s="970"/>
      <c r="AS18" s="970"/>
      <c r="AT18" s="971"/>
      <c r="AU18" s="972"/>
      <c r="AV18" s="970"/>
      <c r="AW18" s="970"/>
      <c r="AX18" s="970"/>
      <c r="AY18" s="970"/>
      <c r="AZ18" s="973"/>
      <c r="BA18" s="974"/>
      <c r="BB18" s="975"/>
      <c r="BC18" s="975"/>
      <c r="BD18" s="976"/>
      <c r="BE18" s="244"/>
      <c r="BH18" s="1000"/>
      <c r="BI18" s="1001"/>
      <c r="BJ18" s="983"/>
      <c r="BK18" s="940"/>
      <c r="BL18" s="977"/>
      <c r="BM18" s="978"/>
      <c r="BN18" s="978"/>
      <c r="BO18" s="978"/>
      <c r="BP18" s="978"/>
      <c r="BQ18" s="978"/>
      <c r="BR18" s="978"/>
      <c r="BS18" s="978"/>
      <c r="BT18" s="978"/>
      <c r="BU18" s="978"/>
      <c r="BV18" s="978"/>
      <c r="BW18" s="978"/>
      <c r="BX18" s="978"/>
      <c r="BY18" s="978"/>
      <c r="BZ18" s="978"/>
      <c r="CA18" s="940"/>
      <c r="CB18" s="977"/>
      <c r="CC18" s="940"/>
      <c r="CD18" s="980"/>
      <c r="CE18" s="981"/>
      <c r="CF18" s="981"/>
      <c r="CG18" s="981"/>
      <c r="CH18" s="982"/>
      <c r="CI18" s="1232"/>
      <c r="CJ18" s="1233"/>
      <c r="CK18" s="1233"/>
      <c r="CL18" s="1233"/>
      <c r="CM18" s="1234"/>
      <c r="CN18" s="977"/>
      <c r="CO18" s="978"/>
      <c r="CP18" s="978"/>
      <c r="CQ18" s="978"/>
      <c r="CR18" s="978"/>
      <c r="CS18" s="978"/>
      <c r="CT18" s="978"/>
      <c r="CU18" s="979"/>
      <c r="CV18" s="1000"/>
      <c r="CW18" s="978"/>
      <c r="CX18" s="978"/>
      <c r="CY18" s="940"/>
      <c r="CZ18" s="977"/>
      <c r="DA18" s="978"/>
      <c r="DB18" s="978"/>
      <c r="DC18" s="978"/>
      <c r="DD18" s="978"/>
      <c r="DE18" s="979"/>
      <c r="DF18" s="1006"/>
      <c r="DG18" s="1007"/>
      <c r="DH18" s="1007"/>
      <c r="DI18" s="1008"/>
      <c r="DJ18" s="248"/>
    </row>
    <row r="19" spans="2:114" s="245" customFormat="1" ht="16.5" customHeight="1">
      <c r="B19" s="243"/>
      <c r="C19" s="954"/>
      <c r="D19" s="955"/>
      <c r="E19" s="956"/>
      <c r="F19" s="957"/>
      <c r="G19" s="1205"/>
      <c r="H19" s="1206"/>
      <c r="I19" s="1206"/>
      <c r="J19" s="1206"/>
      <c r="K19" s="1206"/>
      <c r="L19" s="1206"/>
      <c r="M19" s="1206"/>
      <c r="N19" s="1206"/>
      <c r="O19" s="1206"/>
      <c r="P19" s="1206"/>
      <c r="Q19" s="1206"/>
      <c r="R19" s="1206"/>
      <c r="S19" s="1206"/>
      <c r="T19" s="1206"/>
      <c r="U19" s="1206"/>
      <c r="V19" s="1207"/>
      <c r="W19" s="961"/>
      <c r="X19" s="962"/>
      <c r="Y19" s="1208"/>
      <c r="Z19" s="1209"/>
      <c r="AA19" s="1209"/>
      <c r="AB19" s="1209"/>
      <c r="AC19" s="1210"/>
      <c r="AD19" s="1211"/>
      <c r="AE19" s="1212"/>
      <c r="AF19" s="1212"/>
      <c r="AG19" s="1212"/>
      <c r="AH19" s="1213"/>
      <c r="AI19" s="991"/>
      <c r="AJ19" s="992"/>
      <c r="AK19" s="992"/>
      <c r="AL19" s="992"/>
      <c r="AM19" s="992"/>
      <c r="AN19" s="992"/>
      <c r="AO19" s="992"/>
      <c r="AP19" s="993"/>
      <c r="AQ19" s="1223"/>
      <c r="AR19" s="1224"/>
      <c r="AS19" s="1224"/>
      <c r="AT19" s="1225"/>
      <c r="AU19" s="1226"/>
      <c r="AV19" s="1227"/>
      <c r="AW19" s="1227"/>
      <c r="AX19" s="1227"/>
      <c r="AY19" s="1227"/>
      <c r="AZ19" s="1228"/>
      <c r="BA19" s="1041"/>
      <c r="BB19" s="1042"/>
      <c r="BC19" s="1042"/>
      <c r="BD19" s="1043"/>
      <c r="BE19" s="246"/>
      <c r="BH19" s="1044">
        <f>IF(C19="","",C19)</f>
      </c>
      <c r="BI19" s="1045"/>
      <c r="BJ19" s="1009">
        <f>IF(E19="","",E19)</f>
      </c>
      <c r="BK19" s="1010"/>
      <c r="BL19" s="1229">
        <f>IF(G19="","",G19)</f>
      </c>
      <c r="BM19" s="1230"/>
      <c r="BN19" s="1230">
        <f>IF(I19="","",I19)</f>
      </c>
      <c r="BO19" s="1230"/>
      <c r="BP19" s="1230">
        <f>IF(K19="","",K19)</f>
      </c>
      <c r="BQ19" s="1230"/>
      <c r="BR19" s="1230">
        <f>IF(M19="","",M19)</f>
      </c>
      <c r="BS19" s="1230"/>
      <c r="BT19" s="1230">
        <f>IF(O19="","",O19)</f>
      </c>
      <c r="BU19" s="1230"/>
      <c r="BV19" s="1230">
        <f>IF(Q19="","",Q19)</f>
      </c>
      <c r="BW19" s="1230"/>
      <c r="BX19" s="1230">
        <f>IF(S19="","",S19)</f>
      </c>
      <c r="BY19" s="1230"/>
      <c r="BZ19" s="1230">
        <f>IF(U19="","",U19)</f>
      </c>
      <c r="CA19" s="1231"/>
      <c r="CB19" s="1005">
        <f>IF(W19="","",W19)</f>
      </c>
      <c r="CC19" s="1005"/>
      <c r="CD19" s="1220">
        <f>IF(Y19="","",Y19)</f>
      </c>
      <c r="CE19" s="1221"/>
      <c r="CF19" s="1221"/>
      <c r="CG19" s="1221"/>
      <c r="CH19" s="1222"/>
      <c r="CI19" s="1214">
        <f>IF(AD19="","",AD19)</f>
      </c>
      <c r="CJ19" s="1215"/>
      <c r="CK19" s="1215"/>
      <c r="CL19" s="1215"/>
      <c r="CM19" s="1216"/>
      <c r="CN19" s="1020">
        <f>IF(AI19="","",AI19)</f>
      </c>
      <c r="CO19" s="1021"/>
      <c r="CP19" s="1021"/>
      <c r="CQ19" s="1021"/>
      <c r="CR19" s="1021"/>
      <c r="CS19" s="1021"/>
      <c r="CT19" s="1021"/>
      <c r="CU19" s="1022"/>
      <c r="CV19" s="1023">
        <f>IF(AQ19="","",AQ19)</f>
      </c>
      <c r="CW19" s="1024"/>
      <c r="CX19" s="1024"/>
      <c r="CY19" s="1025"/>
      <c r="CZ19" s="1032">
        <f>IF(AU19="","",AU19)</f>
      </c>
      <c r="DA19" s="1033"/>
      <c r="DB19" s="1033"/>
      <c r="DC19" s="1033"/>
      <c r="DD19" s="1033"/>
      <c r="DE19" s="1034"/>
      <c r="DF19" s="1002"/>
      <c r="DG19" s="1003"/>
      <c r="DH19" s="1003"/>
      <c r="DI19" s="1004"/>
      <c r="DJ19" s="247"/>
    </row>
    <row r="20" spans="2:114" s="245" customFormat="1" ht="11.25" customHeight="1">
      <c r="B20" s="243"/>
      <c r="C20" s="945"/>
      <c r="D20" s="946"/>
      <c r="E20" s="947"/>
      <c r="F20" s="948"/>
      <c r="G20" s="949"/>
      <c r="H20" s="950"/>
      <c r="I20" s="950"/>
      <c r="J20" s="950"/>
      <c r="K20" s="950"/>
      <c r="L20" s="950"/>
      <c r="M20" s="950"/>
      <c r="N20" s="950"/>
      <c r="O20" s="950"/>
      <c r="P20" s="950"/>
      <c r="Q20" s="950"/>
      <c r="R20" s="950"/>
      <c r="S20" s="950"/>
      <c r="T20" s="950"/>
      <c r="U20" s="950"/>
      <c r="V20" s="948"/>
      <c r="W20" s="949"/>
      <c r="X20" s="948"/>
      <c r="Y20" s="1235"/>
      <c r="Z20" s="1236"/>
      <c r="AA20" s="1236"/>
      <c r="AB20" s="1236"/>
      <c r="AC20" s="1237"/>
      <c r="AD20" s="1217"/>
      <c r="AE20" s="1218"/>
      <c r="AF20" s="1218"/>
      <c r="AG20" s="1218"/>
      <c r="AH20" s="1219"/>
      <c r="AI20" s="949"/>
      <c r="AJ20" s="950"/>
      <c r="AK20" s="950"/>
      <c r="AL20" s="950"/>
      <c r="AM20" s="950"/>
      <c r="AN20" s="950"/>
      <c r="AO20" s="950"/>
      <c r="AP20" s="990"/>
      <c r="AQ20" s="969"/>
      <c r="AR20" s="970"/>
      <c r="AS20" s="970"/>
      <c r="AT20" s="971"/>
      <c r="AU20" s="972"/>
      <c r="AV20" s="970"/>
      <c r="AW20" s="970"/>
      <c r="AX20" s="970"/>
      <c r="AY20" s="970"/>
      <c r="AZ20" s="973"/>
      <c r="BA20" s="974"/>
      <c r="BB20" s="975"/>
      <c r="BC20" s="975"/>
      <c r="BD20" s="976"/>
      <c r="BE20" s="244"/>
      <c r="BH20" s="1000"/>
      <c r="BI20" s="1001"/>
      <c r="BJ20" s="983"/>
      <c r="BK20" s="940"/>
      <c r="BL20" s="977"/>
      <c r="BM20" s="978"/>
      <c r="BN20" s="978"/>
      <c r="BO20" s="978"/>
      <c r="BP20" s="978"/>
      <c r="BQ20" s="978"/>
      <c r="BR20" s="978"/>
      <c r="BS20" s="978"/>
      <c r="BT20" s="978"/>
      <c r="BU20" s="978"/>
      <c r="BV20" s="978"/>
      <c r="BW20" s="978"/>
      <c r="BX20" s="978"/>
      <c r="BY20" s="978"/>
      <c r="BZ20" s="978"/>
      <c r="CA20" s="940"/>
      <c r="CB20" s="977"/>
      <c r="CC20" s="940"/>
      <c r="CD20" s="980"/>
      <c r="CE20" s="981"/>
      <c r="CF20" s="981"/>
      <c r="CG20" s="981"/>
      <c r="CH20" s="982"/>
      <c r="CI20" s="1232"/>
      <c r="CJ20" s="1233"/>
      <c r="CK20" s="1233"/>
      <c r="CL20" s="1233"/>
      <c r="CM20" s="1234"/>
      <c r="CN20" s="977"/>
      <c r="CO20" s="978"/>
      <c r="CP20" s="978"/>
      <c r="CQ20" s="978"/>
      <c r="CR20" s="978"/>
      <c r="CS20" s="978"/>
      <c r="CT20" s="978"/>
      <c r="CU20" s="979"/>
      <c r="CV20" s="1000"/>
      <c r="CW20" s="978"/>
      <c r="CX20" s="978"/>
      <c r="CY20" s="940"/>
      <c r="CZ20" s="977"/>
      <c r="DA20" s="978"/>
      <c r="DB20" s="978"/>
      <c r="DC20" s="978"/>
      <c r="DD20" s="978"/>
      <c r="DE20" s="979"/>
      <c r="DF20" s="1006"/>
      <c r="DG20" s="1007"/>
      <c r="DH20" s="1007"/>
      <c r="DI20" s="1008"/>
      <c r="DJ20" s="248"/>
    </row>
    <row r="21" spans="2:114" s="245" customFormat="1" ht="16.5" customHeight="1">
      <c r="B21" s="243"/>
      <c r="C21" s="954"/>
      <c r="D21" s="955"/>
      <c r="E21" s="956"/>
      <c r="F21" s="957"/>
      <c r="G21" s="1205"/>
      <c r="H21" s="1206"/>
      <c r="I21" s="1206"/>
      <c r="J21" s="1206"/>
      <c r="K21" s="1206"/>
      <c r="L21" s="1206"/>
      <c r="M21" s="1206"/>
      <c r="N21" s="1206"/>
      <c r="O21" s="1206"/>
      <c r="P21" s="1206"/>
      <c r="Q21" s="1206"/>
      <c r="R21" s="1206"/>
      <c r="S21" s="1206"/>
      <c r="T21" s="1206"/>
      <c r="U21" s="1206"/>
      <c r="V21" s="1207"/>
      <c r="W21" s="961"/>
      <c r="X21" s="962"/>
      <c r="Y21" s="1208"/>
      <c r="Z21" s="1209"/>
      <c r="AA21" s="1209"/>
      <c r="AB21" s="1209"/>
      <c r="AC21" s="1210"/>
      <c r="AD21" s="1211"/>
      <c r="AE21" s="1212"/>
      <c r="AF21" s="1212"/>
      <c r="AG21" s="1212"/>
      <c r="AH21" s="1213"/>
      <c r="AI21" s="991"/>
      <c r="AJ21" s="992"/>
      <c r="AK21" s="992"/>
      <c r="AL21" s="992"/>
      <c r="AM21" s="992"/>
      <c r="AN21" s="992"/>
      <c r="AO21" s="992"/>
      <c r="AP21" s="993"/>
      <c r="AQ21" s="1223"/>
      <c r="AR21" s="1224"/>
      <c r="AS21" s="1224"/>
      <c r="AT21" s="1225"/>
      <c r="AU21" s="1226"/>
      <c r="AV21" s="1227"/>
      <c r="AW21" s="1227"/>
      <c r="AX21" s="1227"/>
      <c r="AY21" s="1227"/>
      <c r="AZ21" s="1228"/>
      <c r="BA21" s="1041"/>
      <c r="BB21" s="1042"/>
      <c r="BC21" s="1042"/>
      <c r="BD21" s="1043"/>
      <c r="BE21" s="246"/>
      <c r="BH21" s="1044">
        <f>IF(C21="","",C21)</f>
      </c>
      <c r="BI21" s="1045"/>
      <c r="BJ21" s="1009">
        <f>IF(E21="","",E21)</f>
      </c>
      <c r="BK21" s="1010"/>
      <c r="BL21" s="1229">
        <f>IF(G21="","",G21)</f>
      </c>
      <c r="BM21" s="1230"/>
      <c r="BN21" s="1230">
        <f>IF(I21="","",I21)</f>
      </c>
      <c r="BO21" s="1230"/>
      <c r="BP21" s="1230">
        <f>IF(K21="","",K21)</f>
      </c>
      <c r="BQ21" s="1230"/>
      <c r="BR21" s="1230">
        <f>IF(M21="","",M21)</f>
      </c>
      <c r="BS21" s="1230"/>
      <c r="BT21" s="1230">
        <f>IF(O21="","",O21)</f>
      </c>
      <c r="BU21" s="1230"/>
      <c r="BV21" s="1230">
        <f>IF(Q21="","",Q21)</f>
      </c>
      <c r="BW21" s="1230"/>
      <c r="BX21" s="1230">
        <f>IF(S21="","",S21)</f>
      </c>
      <c r="BY21" s="1230"/>
      <c r="BZ21" s="1230">
        <f>IF(U21="","",U21)</f>
      </c>
      <c r="CA21" s="1231"/>
      <c r="CB21" s="1005">
        <f>IF(W21="","",W21)</f>
      </c>
      <c r="CC21" s="1005"/>
      <c r="CD21" s="1220">
        <f>IF(Y21="","",Y21)</f>
      </c>
      <c r="CE21" s="1221"/>
      <c r="CF21" s="1221"/>
      <c r="CG21" s="1221"/>
      <c r="CH21" s="1222"/>
      <c r="CI21" s="1214">
        <f>IF(AD21="","",AD21)</f>
      </c>
      <c r="CJ21" s="1215"/>
      <c r="CK21" s="1215"/>
      <c r="CL21" s="1215"/>
      <c r="CM21" s="1216"/>
      <c r="CN21" s="1020">
        <f>IF(AI21="","",AI21)</f>
      </c>
      <c r="CO21" s="1021"/>
      <c r="CP21" s="1021"/>
      <c r="CQ21" s="1021"/>
      <c r="CR21" s="1021"/>
      <c r="CS21" s="1021"/>
      <c r="CT21" s="1021"/>
      <c r="CU21" s="1022"/>
      <c r="CV21" s="1023">
        <f>IF(AQ21="","",AQ21)</f>
      </c>
      <c r="CW21" s="1024"/>
      <c r="CX21" s="1024"/>
      <c r="CY21" s="1025"/>
      <c r="CZ21" s="1032">
        <f>IF(AU21="","",AU21)</f>
      </c>
      <c r="DA21" s="1033"/>
      <c r="DB21" s="1033"/>
      <c r="DC21" s="1033"/>
      <c r="DD21" s="1033"/>
      <c r="DE21" s="1034"/>
      <c r="DF21" s="1002"/>
      <c r="DG21" s="1003"/>
      <c r="DH21" s="1003"/>
      <c r="DI21" s="1004"/>
      <c r="DJ21" s="247"/>
    </row>
    <row r="22" spans="2:114" s="245" customFormat="1" ht="11.25" customHeight="1">
      <c r="B22" s="243"/>
      <c r="C22" s="945"/>
      <c r="D22" s="946"/>
      <c r="E22" s="947"/>
      <c r="F22" s="948"/>
      <c r="G22" s="949"/>
      <c r="H22" s="950"/>
      <c r="I22" s="950"/>
      <c r="J22" s="950"/>
      <c r="K22" s="950"/>
      <c r="L22" s="950"/>
      <c r="M22" s="950"/>
      <c r="N22" s="950"/>
      <c r="O22" s="950"/>
      <c r="P22" s="950"/>
      <c r="Q22" s="950"/>
      <c r="R22" s="950"/>
      <c r="S22" s="950"/>
      <c r="T22" s="950"/>
      <c r="U22" s="950"/>
      <c r="V22" s="948"/>
      <c r="W22" s="949"/>
      <c r="X22" s="948"/>
      <c r="Y22" s="1235"/>
      <c r="Z22" s="1236"/>
      <c r="AA22" s="1236"/>
      <c r="AB22" s="1236"/>
      <c r="AC22" s="1237"/>
      <c r="AD22" s="1217"/>
      <c r="AE22" s="1218"/>
      <c r="AF22" s="1218"/>
      <c r="AG22" s="1218"/>
      <c r="AH22" s="1219"/>
      <c r="AI22" s="949"/>
      <c r="AJ22" s="950"/>
      <c r="AK22" s="950"/>
      <c r="AL22" s="950"/>
      <c r="AM22" s="950"/>
      <c r="AN22" s="950"/>
      <c r="AO22" s="950"/>
      <c r="AP22" s="990"/>
      <c r="AQ22" s="969"/>
      <c r="AR22" s="970"/>
      <c r="AS22" s="970"/>
      <c r="AT22" s="971"/>
      <c r="AU22" s="972"/>
      <c r="AV22" s="970"/>
      <c r="AW22" s="970"/>
      <c r="AX22" s="970"/>
      <c r="AY22" s="970"/>
      <c r="AZ22" s="973"/>
      <c r="BA22" s="974"/>
      <c r="BB22" s="975"/>
      <c r="BC22" s="975"/>
      <c r="BD22" s="976"/>
      <c r="BE22" s="244"/>
      <c r="BH22" s="1000"/>
      <c r="BI22" s="1001"/>
      <c r="BJ22" s="983"/>
      <c r="BK22" s="940"/>
      <c r="BL22" s="977"/>
      <c r="BM22" s="978"/>
      <c r="BN22" s="978"/>
      <c r="BO22" s="978"/>
      <c r="BP22" s="978"/>
      <c r="BQ22" s="978"/>
      <c r="BR22" s="978"/>
      <c r="BS22" s="978"/>
      <c r="BT22" s="978"/>
      <c r="BU22" s="978"/>
      <c r="BV22" s="978"/>
      <c r="BW22" s="978"/>
      <c r="BX22" s="978"/>
      <c r="BY22" s="978"/>
      <c r="BZ22" s="978"/>
      <c r="CA22" s="940"/>
      <c r="CB22" s="977"/>
      <c r="CC22" s="940"/>
      <c r="CD22" s="980"/>
      <c r="CE22" s="981"/>
      <c r="CF22" s="981"/>
      <c r="CG22" s="981"/>
      <c r="CH22" s="982"/>
      <c r="CI22" s="1232"/>
      <c r="CJ22" s="1233"/>
      <c r="CK22" s="1233"/>
      <c r="CL22" s="1233"/>
      <c r="CM22" s="1234"/>
      <c r="CN22" s="977"/>
      <c r="CO22" s="978"/>
      <c r="CP22" s="978"/>
      <c r="CQ22" s="978"/>
      <c r="CR22" s="978"/>
      <c r="CS22" s="978"/>
      <c r="CT22" s="978"/>
      <c r="CU22" s="979"/>
      <c r="CV22" s="1000"/>
      <c r="CW22" s="978"/>
      <c r="CX22" s="978"/>
      <c r="CY22" s="940"/>
      <c r="CZ22" s="977"/>
      <c r="DA22" s="978"/>
      <c r="DB22" s="978"/>
      <c r="DC22" s="978"/>
      <c r="DD22" s="978"/>
      <c r="DE22" s="979"/>
      <c r="DF22" s="1006"/>
      <c r="DG22" s="1007"/>
      <c r="DH22" s="1007"/>
      <c r="DI22" s="1008"/>
      <c r="DJ22" s="248"/>
    </row>
    <row r="23" spans="2:114" s="245" customFormat="1" ht="16.5" customHeight="1">
      <c r="B23" s="243"/>
      <c r="C23" s="954"/>
      <c r="D23" s="955"/>
      <c r="E23" s="956"/>
      <c r="F23" s="957"/>
      <c r="G23" s="1205"/>
      <c r="H23" s="1206"/>
      <c r="I23" s="1206"/>
      <c r="J23" s="1206"/>
      <c r="K23" s="1206"/>
      <c r="L23" s="1206"/>
      <c r="M23" s="1206"/>
      <c r="N23" s="1206"/>
      <c r="O23" s="1206"/>
      <c r="P23" s="1206"/>
      <c r="Q23" s="1206"/>
      <c r="R23" s="1206"/>
      <c r="S23" s="1206"/>
      <c r="T23" s="1206"/>
      <c r="U23" s="1206"/>
      <c r="V23" s="1207"/>
      <c r="W23" s="961"/>
      <c r="X23" s="962"/>
      <c r="Y23" s="1208"/>
      <c r="Z23" s="1209"/>
      <c r="AA23" s="1209"/>
      <c r="AB23" s="1209"/>
      <c r="AC23" s="1210"/>
      <c r="AD23" s="1211"/>
      <c r="AE23" s="1212"/>
      <c r="AF23" s="1212"/>
      <c r="AG23" s="1212"/>
      <c r="AH23" s="1213"/>
      <c r="AI23" s="991"/>
      <c r="AJ23" s="992"/>
      <c r="AK23" s="992"/>
      <c r="AL23" s="992"/>
      <c r="AM23" s="992"/>
      <c r="AN23" s="992"/>
      <c r="AO23" s="992"/>
      <c r="AP23" s="993"/>
      <c r="AQ23" s="1223"/>
      <c r="AR23" s="1224"/>
      <c r="AS23" s="1224"/>
      <c r="AT23" s="1225"/>
      <c r="AU23" s="1226"/>
      <c r="AV23" s="1227"/>
      <c r="AW23" s="1227"/>
      <c r="AX23" s="1227"/>
      <c r="AY23" s="1227"/>
      <c r="AZ23" s="1228"/>
      <c r="BA23" s="1041"/>
      <c r="BB23" s="1042"/>
      <c r="BC23" s="1042"/>
      <c r="BD23" s="1043"/>
      <c r="BE23" s="246"/>
      <c r="BH23" s="1044">
        <f>IF(C23="","",C23)</f>
      </c>
      <c r="BI23" s="1045"/>
      <c r="BJ23" s="1009">
        <f>IF(E23="","",E23)</f>
      </c>
      <c r="BK23" s="1010"/>
      <c r="BL23" s="1229">
        <f>IF(G23="","",G23)</f>
      </c>
      <c r="BM23" s="1230"/>
      <c r="BN23" s="1230">
        <f>IF(I23="","",I23)</f>
      </c>
      <c r="BO23" s="1230"/>
      <c r="BP23" s="1230">
        <f>IF(K23="","",K23)</f>
      </c>
      <c r="BQ23" s="1230"/>
      <c r="BR23" s="1230">
        <f>IF(M23="","",M23)</f>
      </c>
      <c r="BS23" s="1230"/>
      <c r="BT23" s="1230">
        <f>IF(O23="","",O23)</f>
      </c>
      <c r="BU23" s="1230"/>
      <c r="BV23" s="1230">
        <f>IF(Q23="","",Q23)</f>
      </c>
      <c r="BW23" s="1230"/>
      <c r="BX23" s="1230">
        <f>IF(S23="","",S23)</f>
      </c>
      <c r="BY23" s="1230"/>
      <c r="BZ23" s="1230">
        <f>IF(U23="","",U23)</f>
      </c>
      <c r="CA23" s="1231"/>
      <c r="CB23" s="1005">
        <f>IF(W23="","",W23)</f>
      </c>
      <c r="CC23" s="1005"/>
      <c r="CD23" s="1220">
        <f>IF(Y23="","",Y23)</f>
      </c>
      <c r="CE23" s="1221"/>
      <c r="CF23" s="1221"/>
      <c r="CG23" s="1221"/>
      <c r="CH23" s="1222"/>
      <c r="CI23" s="1214">
        <f>IF(AD23="","",AD23)</f>
      </c>
      <c r="CJ23" s="1215"/>
      <c r="CK23" s="1215"/>
      <c r="CL23" s="1215"/>
      <c r="CM23" s="1216"/>
      <c r="CN23" s="1020">
        <f>IF(AI23="","",AI23)</f>
      </c>
      <c r="CO23" s="1021"/>
      <c r="CP23" s="1021"/>
      <c r="CQ23" s="1021"/>
      <c r="CR23" s="1021"/>
      <c r="CS23" s="1021"/>
      <c r="CT23" s="1021"/>
      <c r="CU23" s="1022"/>
      <c r="CV23" s="1023">
        <f>IF(AQ23="","",AQ23)</f>
      </c>
      <c r="CW23" s="1024"/>
      <c r="CX23" s="1024"/>
      <c r="CY23" s="1025"/>
      <c r="CZ23" s="1032">
        <f>IF(AU23="","",AU23)</f>
      </c>
      <c r="DA23" s="1033"/>
      <c r="DB23" s="1033"/>
      <c r="DC23" s="1033"/>
      <c r="DD23" s="1033"/>
      <c r="DE23" s="1034"/>
      <c r="DF23" s="1002"/>
      <c r="DG23" s="1003"/>
      <c r="DH23" s="1003"/>
      <c r="DI23" s="1004"/>
      <c r="DJ23" s="247"/>
    </row>
    <row r="24" spans="2:114" s="245" customFormat="1" ht="11.25" customHeight="1">
      <c r="B24" s="243"/>
      <c r="C24" s="945"/>
      <c r="D24" s="946"/>
      <c r="E24" s="947"/>
      <c r="F24" s="948"/>
      <c r="G24" s="949"/>
      <c r="H24" s="950"/>
      <c r="I24" s="950"/>
      <c r="J24" s="950"/>
      <c r="K24" s="950"/>
      <c r="L24" s="950"/>
      <c r="M24" s="950"/>
      <c r="N24" s="950"/>
      <c r="O24" s="950"/>
      <c r="P24" s="950"/>
      <c r="Q24" s="950"/>
      <c r="R24" s="950"/>
      <c r="S24" s="950"/>
      <c r="T24" s="950"/>
      <c r="U24" s="950"/>
      <c r="V24" s="948"/>
      <c r="W24" s="949"/>
      <c r="X24" s="948"/>
      <c r="Y24" s="1235"/>
      <c r="Z24" s="1236"/>
      <c r="AA24" s="1236"/>
      <c r="AB24" s="1236"/>
      <c r="AC24" s="1237"/>
      <c r="AD24" s="1217"/>
      <c r="AE24" s="1218"/>
      <c r="AF24" s="1218"/>
      <c r="AG24" s="1218"/>
      <c r="AH24" s="1219"/>
      <c r="AI24" s="949"/>
      <c r="AJ24" s="950"/>
      <c r="AK24" s="950"/>
      <c r="AL24" s="950"/>
      <c r="AM24" s="950"/>
      <c r="AN24" s="950"/>
      <c r="AO24" s="950"/>
      <c r="AP24" s="990"/>
      <c r="AQ24" s="969"/>
      <c r="AR24" s="970"/>
      <c r="AS24" s="970"/>
      <c r="AT24" s="971"/>
      <c r="AU24" s="972"/>
      <c r="AV24" s="970"/>
      <c r="AW24" s="970"/>
      <c r="AX24" s="970"/>
      <c r="AY24" s="970"/>
      <c r="AZ24" s="973"/>
      <c r="BA24" s="974"/>
      <c r="BB24" s="975"/>
      <c r="BC24" s="975"/>
      <c r="BD24" s="976"/>
      <c r="BE24" s="244"/>
      <c r="BH24" s="1000"/>
      <c r="BI24" s="1001"/>
      <c r="BJ24" s="983"/>
      <c r="BK24" s="940"/>
      <c r="BL24" s="977"/>
      <c r="BM24" s="978"/>
      <c r="BN24" s="978"/>
      <c r="BO24" s="978"/>
      <c r="BP24" s="978"/>
      <c r="BQ24" s="978"/>
      <c r="BR24" s="978"/>
      <c r="BS24" s="978"/>
      <c r="BT24" s="978"/>
      <c r="BU24" s="978"/>
      <c r="BV24" s="978"/>
      <c r="BW24" s="978"/>
      <c r="BX24" s="978"/>
      <c r="BY24" s="978"/>
      <c r="BZ24" s="978"/>
      <c r="CA24" s="940"/>
      <c r="CB24" s="977"/>
      <c r="CC24" s="940"/>
      <c r="CD24" s="980"/>
      <c r="CE24" s="981"/>
      <c r="CF24" s="981"/>
      <c r="CG24" s="981"/>
      <c r="CH24" s="982"/>
      <c r="CI24" s="1232"/>
      <c r="CJ24" s="1233"/>
      <c r="CK24" s="1233"/>
      <c r="CL24" s="1233"/>
      <c r="CM24" s="1234"/>
      <c r="CN24" s="977"/>
      <c r="CO24" s="978"/>
      <c r="CP24" s="978"/>
      <c r="CQ24" s="978"/>
      <c r="CR24" s="978"/>
      <c r="CS24" s="978"/>
      <c r="CT24" s="978"/>
      <c r="CU24" s="979"/>
      <c r="CV24" s="1000"/>
      <c r="CW24" s="978"/>
      <c r="CX24" s="978"/>
      <c r="CY24" s="940"/>
      <c r="CZ24" s="977"/>
      <c r="DA24" s="978"/>
      <c r="DB24" s="978"/>
      <c r="DC24" s="978"/>
      <c r="DD24" s="978"/>
      <c r="DE24" s="979"/>
      <c r="DF24" s="1006"/>
      <c r="DG24" s="1007"/>
      <c r="DH24" s="1007"/>
      <c r="DI24" s="1008"/>
      <c r="DJ24" s="248"/>
    </row>
    <row r="25" spans="2:114" s="245" customFormat="1" ht="16.5" customHeight="1">
      <c r="B25" s="243"/>
      <c r="C25" s="954"/>
      <c r="D25" s="955"/>
      <c r="E25" s="956"/>
      <c r="F25" s="957"/>
      <c r="G25" s="1205"/>
      <c r="H25" s="1206"/>
      <c r="I25" s="1206"/>
      <c r="J25" s="1206"/>
      <c r="K25" s="1206"/>
      <c r="L25" s="1206"/>
      <c r="M25" s="1206"/>
      <c r="N25" s="1206"/>
      <c r="O25" s="1206"/>
      <c r="P25" s="1206"/>
      <c r="Q25" s="1206"/>
      <c r="R25" s="1206"/>
      <c r="S25" s="1206"/>
      <c r="T25" s="1206"/>
      <c r="U25" s="1206"/>
      <c r="V25" s="1207"/>
      <c r="W25" s="961"/>
      <c r="X25" s="962"/>
      <c r="Y25" s="1208"/>
      <c r="Z25" s="1209"/>
      <c r="AA25" s="1209"/>
      <c r="AB25" s="1209"/>
      <c r="AC25" s="1210"/>
      <c r="AD25" s="1211"/>
      <c r="AE25" s="1212"/>
      <c r="AF25" s="1212"/>
      <c r="AG25" s="1212"/>
      <c r="AH25" s="1213"/>
      <c r="AI25" s="991"/>
      <c r="AJ25" s="992"/>
      <c r="AK25" s="992"/>
      <c r="AL25" s="992"/>
      <c r="AM25" s="992"/>
      <c r="AN25" s="992"/>
      <c r="AO25" s="992"/>
      <c r="AP25" s="993"/>
      <c r="AQ25" s="1223"/>
      <c r="AR25" s="1224"/>
      <c r="AS25" s="1224"/>
      <c r="AT25" s="1225"/>
      <c r="AU25" s="1226"/>
      <c r="AV25" s="1227"/>
      <c r="AW25" s="1227"/>
      <c r="AX25" s="1227"/>
      <c r="AY25" s="1227"/>
      <c r="AZ25" s="1228"/>
      <c r="BA25" s="1041"/>
      <c r="BB25" s="1042"/>
      <c r="BC25" s="1042"/>
      <c r="BD25" s="1043"/>
      <c r="BE25" s="246"/>
      <c r="BH25" s="1044">
        <f>IF(C25="","",C25)</f>
      </c>
      <c r="BI25" s="1045"/>
      <c r="BJ25" s="1009">
        <f>IF(E25="","",E25)</f>
      </c>
      <c r="BK25" s="1010"/>
      <c r="BL25" s="1229">
        <f>IF(G25="","",G25)</f>
      </c>
      <c r="BM25" s="1230"/>
      <c r="BN25" s="1230">
        <f>IF(I25="","",I25)</f>
      </c>
      <c r="BO25" s="1230"/>
      <c r="BP25" s="1230">
        <f>IF(K25="","",K25)</f>
      </c>
      <c r="BQ25" s="1230"/>
      <c r="BR25" s="1230">
        <f>IF(M25="","",M25)</f>
      </c>
      <c r="BS25" s="1230"/>
      <c r="BT25" s="1230">
        <f>IF(O25="","",O25)</f>
      </c>
      <c r="BU25" s="1230"/>
      <c r="BV25" s="1230">
        <f>IF(Q25="","",Q25)</f>
      </c>
      <c r="BW25" s="1230"/>
      <c r="BX25" s="1230">
        <f>IF(S25="","",S25)</f>
      </c>
      <c r="BY25" s="1230"/>
      <c r="BZ25" s="1230">
        <f>IF(U25="","",U25)</f>
      </c>
      <c r="CA25" s="1231"/>
      <c r="CB25" s="1005">
        <f>IF(W25="","",W25)</f>
      </c>
      <c r="CC25" s="1005"/>
      <c r="CD25" s="1220">
        <f>IF(Y25="","",Y25)</f>
      </c>
      <c r="CE25" s="1221"/>
      <c r="CF25" s="1221"/>
      <c r="CG25" s="1221"/>
      <c r="CH25" s="1222"/>
      <c r="CI25" s="1214">
        <f>IF(AD25="","",AD25)</f>
      </c>
      <c r="CJ25" s="1215"/>
      <c r="CK25" s="1215"/>
      <c r="CL25" s="1215"/>
      <c r="CM25" s="1216"/>
      <c r="CN25" s="1020">
        <f>IF(AI25="","",AI25)</f>
      </c>
      <c r="CO25" s="1021"/>
      <c r="CP25" s="1021"/>
      <c r="CQ25" s="1021"/>
      <c r="CR25" s="1021"/>
      <c r="CS25" s="1021"/>
      <c r="CT25" s="1021"/>
      <c r="CU25" s="1022"/>
      <c r="CV25" s="1023">
        <f>IF(AQ25="","",AQ25)</f>
      </c>
      <c r="CW25" s="1024"/>
      <c r="CX25" s="1024"/>
      <c r="CY25" s="1025"/>
      <c r="CZ25" s="1032">
        <f>IF(AU25="","",AU25)</f>
      </c>
      <c r="DA25" s="1033"/>
      <c r="DB25" s="1033"/>
      <c r="DC25" s="1033"/>
      <c r="DD25" s="1033"/>
      <c r="DE25" s="1034"/>
      <c r="DF25" s="1002"/>
      <c r="DG25" s="1003"/>
      <c r="DH25" s="1003"/>
      <c r="DI25" s="1004"/>
      <c r="DJ25" s="247"/>
    </row>
    <row r="26" spans="2:114" s="245" customFormat="1" ht="11.25" customHeight="1">
      <c r="B26" s="243"/>
      <c r="C26" s="945"/>
      <c r="D26" s="946"/>
      <c r="E26" s="947"/>
      <c r="F26" s="948"/>
      <c r="G26" s="949"/>
      <c r="H26" s="950"/>
      <c r="I26" s="950"/>
      <c r="J26" s="950"/>
      <c r="K26" s="950"/>
      <c r="L26" s="950"/>
      <c r="M26" s="950"/>
      <c r="N26" s="950"/>
      <c r="O26" s="950"/>
      <c r="P26" s="950"/>
      <c r="Q26" s="950"/>
      <c r="R26" s="950"/>
      <c r="S26" s="950"/>
      <c r="T26" s="950"/>
      <c r="U26" s="950"/>
      <c r="V26" s="948"/>
      <c r="W26" s="949"/>
      <c r="X26" s="948"/>
      <c r="Y26" s="1235"/>
      <c r="Z26" s="1236"/>
      <c r="AA26" s="1236"/>
      <c r="AB26" s="1236"/>
      <c r="AC26" s="1237"/>
      <c r="AD26" s="1217"/>
      <c r="AE26" s="1218"/>
      <c r="AF26" s="1218"/>
      <c r="AG26" s="1218"/>
      <c r="AH26" s="1219"/>
      <c r="AI26" s="949"/>
      <c r="AJ26" s="950"/>
      <c r="AK26" s="950"/>
      <c r="AL26" s="950"/>
      <c r="AM26" s="950"/>
      <c r="AN26" s="950"/>
      <c r="AO26" s="950"/>
      <c r="AP26" s="990"/>
      <c r="AQ26" s="969"/>
      <c r="AR26" s="970"/>
      <c r="AS26" s="970"/>
      <c r="AT26" s="971"/>
      <c r="AU26" s="972"/>
      <c r="AV26" s="970"/>
      <c r="AW26" s="970"/>
      <c r="AX26" s="970"/>
      <c r="AY26" s="970"/>
      <c r="AZ26" s="973"/>
      <c r="BA26" s="974"/>
      <c r="BB26" s="975"/>
      <c r="BC26" s="975"/>
      <c r="BD26" s="976"/>
      <c r="BE26" s="244"/>
      <c r="BH26" s="1000"/>
      <c r="BI26" s="1001"/>
      <c r="BJ26" s="983"/>
      <c r="BK26" s="940"/>
      <c r="BL26" s="977"/>
      <c r="BM26" s="978"/>
      <c r="BN26" s="978"/>
      <c r="BO26" s="978"/>
      <c r="BP26" s="978"/>
      <c r="BQ26" s="978"/>
      <c r="BR26" s="978"/>
      <c r="BS26" s="978"/>
      <c r="BT26" s="978"/>
      <c r="BU26" s="978"/>
      <c r="BV26" s="978"/>
      <c r="BW26" s="978"/>
      <c r="BX26" s="978"/>
      <c r="BY26" s="978"/>
      <c r="BZ26" s="978"/>
      <c r="CA26" s="940"/>
      <c r="CB26" s="977"/>
      <c r="CC26" s="940"/>
      <c r="CD26" s="980"/>
      <c r="CE26" s="981"/>
      <c r="CF26" s="981"/>
      <c r="CG26" s="981"/>
      <c r="CH26" s="982"/>
      <c r="CI26" s="1232"/>
      <c r="CJ26" s="1233"/>
      <c r="CK26" s="1233"/>
      <c r="CL26" s="1233"/>
      <c r="CM26" s="1234"/>
      <c r="CN26" s="977"/>
      <c r="CO26" s="978"/>
      <c r="CP26" s="978"/>
      <c r="CQ26" s="978"/>
      <c r="CR26" s="978"/>
      <c r="CS26" s="978"/>
      <c r="CT26" s="978"/>
      <c r="CU26" s="979"/>
      <c r="CV26" s="1000"/>
      <c r="CW26" s="978"/>
      <c r="CX26" s="978"/>
      <c r="CY26" s="940"/>
      <c r="CZ26" s="977"/>
      <c r="DA26" s="978"/>
      <c r="DB26" s="978"/>
      <c r="DC26" s="978"/>
      <c r="DD26" s="978"/>
      <c r="DE26" s="979"/>
      <c r="DF26" s="1006"/>
      <c r="DG26" s="1007"/>
      <c r="DH26" s="1007"/>
      <c r="DI26" s="1008"/>
      <c r="DJ26" s="248"/>
    </row>
    <row r="27" spans="2:114" s="245" customFormat="1" ht="16.5" customHeight="1">
      <c r="B27" s="243"/>
      <c r="C27" s="954"/>
      <c r="D27" s="955"/>
      <c r="E27" s="956"/>
      <c r="F27" s="957"/>
      <c r="G27" s="1205"/>
      <c r="H27" s="1206"/>
      <c r="I27" s="1206"/>
      <c r="J27" s="1206"/>
      <c r="K27" s="1206"/>
      <c r="L27" s="1206"/>
      <c r="M27" s="1206"/>
      <c r="N27" s="1206"/>
      <c r="O27" s="1206"/>
      <c r="P27" s="1206"/>
      <c r="Q27" s="1206"/>
      <c r="R27" s="1206"/>
      <c r="S27" s="1206"/>
      <c r="T27" s="1206"/>
      <c r="U27" s="1206"/>
      <c r="V27" s="1207"/>
      <c r="W27" s="961"/>
      <c r="X27" s="962"/>
      <c r="Y27" s="1208"/>
      <c r="Z27" s="1209"/>
      <c r="AA27" s="1209"/>
      <c r="AB27" s="1209"/>
      <c r="AC27" s="1210"/>
      <c r="AD27" s="1211"/>
      <c r="AE27" s="1212"/>
      <c r="AF27" s="1212"/>
      <c r="AG27" s="1212"/>
      <c r="AH27" s="1213"/>
      <c r="AI27" s="991"/>
      <c r="AJ27" s="992"/>
      <c r="AK27" s="992"/>
      <c r="AL27" s="992"/>
      <c r="AM27" s="992"/>
      <c r="AN27" s="992"/>
      <c r="AO27" s="992"/>
      <c r="AP27" s="993"/>
      <c r="AQ27" s="1223"/>
      <c r="AR27" s="1224"/>
      <c r="AS27" s="1224"/>
      <c r="AT27" s="1225"/>
      <c r="AU27" s="1226"/>
      <c r="AV27" s="1227"/>
      <c r="AW27" s="1227"/>
      <c r="AX27" s="1227"/>
      <c r="AY27" s="1227"/>
      <c r="AZ27" s="1228"/>
      <c r="BA27" s="1041"/>
      <c r="BB27" s="1042"/>
      <c r="BC27" s="1042"/>
      <c r="BD27" s="1043"/>
      <c r="BE27" s="246"/>
      <c r="BH27" s="1044">
        <f>IF(C27="","",C27)</f>
      </c>
      <c r="BI27" s="1045"/>
      <c r="BJ27" s="1009">
        <f>IF(E27="","",E27)</f>
      </c>
      <c r="BK27" s="1010"/>
      <c r="BL27" s="1229">
        <f>IF(G27="","",G27)</f>
      </c>
      <c r="BM27" s="1230"/>
      <c r="BN27" s="1230">
        <f>IF(I27="","",I27)</f>
      </c>
      <c r="BO27" s="1230"/>
      <c r="BP27" s="1230">
        <f>IF(K27="","",K27)</f>
      </c>
      <c r="BQ27" s="1230"/>
      <c r="BR27" s="1230">
        <f>IF(M27="","",M27)</f>
      </c>
      <c r="BS27" s="1230"/>
      <c r="BT27" s="1230">
        <f>IF(O27="","",O27)</f>
      </c>
      <c r="BU27" s="1230"/>
      <c r="BV27" s="1230">
        <f>IF(Q27="","",Q27)</f>
      </c>
      <c r="BW27" s="1230"/>
      <c r="BX27" s="1230">
        <f>IF(S27="","",S27)</f>
      </c>
      <c r="BY27" s="1230"/>
      <c r="BZ27" s="1230">
        <f>IF(U27="","",U27)</f>
      </c>
      <c r="CA27" s="1231"/>
      <c r="CB27" s="1005">
        <f>IF(W27="","",W27)</f>
      </c>
      <c r="CC27" s="1005"/>
      <c r="CD27" s="1220">
        <f>IF(Y27="","",Y27)</f>
      </c>
      <c r="CE27" s="1221"/>
      <c r="CF27" s="1221"/>
      <c r="CG27" s="1221"/>
      <c r="CH27" s="1222"/>
      <c r="CI27" s="1214">
        <f>IF(AD27="","",AD27)</f>
      </c>
      <c r="CJ27" s="1215"/>
      <c r="CK27" s="1215"/>
      <c r="CL27" s="1215"/>
      <c r="CM27" s="1216"/>
      <c r="CN27" s="1020">
        <f>IF(AI27="","",AI27)</f>
      </c>
      <c r="CO27" s="1021"/>
      <c r="CP27" s="1021"/>
      <c r="CQ27" s="1021"/>
      <c r="CR27" s="1021"/>
      <c r="CS27" s="1021"/>
      <c r="CT27" s="1021"/>
      <c r="CU27" s="1022"/>
      <c r="CV27" s="1023">
        <f>IF(AQ27="","",AQ27)</f>
      </c>
      <c r="CW27" s="1024"/>
      <c r="CX27" s="1024"/>
      <c r="CY27" s="1025"/>
      <c r="CZ27" s="1032">
        <f>IF(AU27="","",AU27)</f>
      </c>
      <c r="DA27" s="1033"/>
      <c r="DB27" s="1033"/>
      <c r="DC27" s="1033"/>
      <c r="DD27" s="1033"/>
      <c r="DE27" s="1034"/>
      <c r="DF27" s="1002"/>
      <c r="DG27" s="1003"/>
      <c r="DH27" s="1003"/>
      <c r="DI27" s="1004"/>
      <c r="DJ27" s="247"/>
    </row>
    <row r="28" spans="2:114" s="245" customFormat="1" ht="11.25" customHeight="1">
      <c r="B28" s="243"/>
      <c r="C28" s="945"/>
      <c r="D28" s="946"/>
      <c r="E28" s="947"/>
      <c r="F28" s="948"/>
      <c r="G28" s="949"/>
      <c r="H28" s="950"/>
      <c r="I28" s="950"/>
      <c r="J28" s="950"/>
      <c r="K28" s="950"/>
      <c r="L28" s="950"/>
      <c r="M28" s="950"/>
      <c r="N28" s="950"/>
      <c r="O28" s="950"/>
      <c r="P28" s="950"/>
      <c r="Q28" s="950"/>
      <c r="R28" s="950"/>
      <c r="S28" s="950"/>
      <c r="T28" s="950"/>
      <c r="U28" s="950"/>
      <c r="V28" s="948"/>
      <c r="W28" s="949"/>
      <c r="X28" s="948"/>
      <c r="Y28" s="1235"/>
      <c r="Z28" s="1236"/>
      <c r="AA28" s="1236"/>
      <c r="AB28" s="1236"/>
      <c r="AC28" s="1237"/>
      <c r="AD28" s="1217"/>
      <c r="AE28" s="1218"/>
      <c r="AF28" s="1218"/>
      <c r="AG28" s="1218"/>
      <c r="AH28" s="1219"/>
      <c r="AI28" s="949"/>
      <c r="AJ28" s="950"/>
      <c r="AK28" s="950"/>
      <c r="AL28" s="950"/>
      <c r="AM28" s="950"/>
      <c r="AN28" s="950"/>
      <c r="AO28" s="950"/>
      <c r="AP28" s="990"/>
      <c r="AQ28" s="969"/>
      <c r="AR28" s="970"/>
      <c r="AS28" s="970"/>
      <c r="AT28" s="971"/>
      <c r="AU28" s="972"/>
      <c r="AV28" s="970"/>
      <c r="AW28" s="970"/>
      <c r="AX28" s="970"/>
      <c r="AY28" s="970"/>
      <c r="AZ28" s="973"/>
      <c r="BA28" s="974"/>
      <c r="BB28" s="975"/>
      <c r="BC28" s="975"/>
      <c r="BD28" s="976"/>
      <c r="BE28" s="244"/>
      <c r="BH28" s="1000"/>
      <c r="BI28" s="1001"/>
      <c r="BJ28" s="983"/>
      <c r="BK28" s="940"/>
      <c r="BL28" s="977"/>
      <c r="BM28" s="978"/>
      <c r="BN28" s="978"/>
      <c r="BO28" s="978"/>
      <c r="BP28" s="978"/>
      <c r="BQ28" s="978"/>
      <c r="BR28" s="978"/>
      <c r="BS28" s="978"/>
      <c r="BT28" s="978"/>
      <c r="BU28" s="978"/>
      <c r="BV28" s="978"/>
      <c r="BW28" s="978"/>
      <c r="BX28" s="978"/>
      <c r="BY28" s="978"/>
      <c r="BZ28" s="978"/>
      <c r="CA28" s="940"/>
      <c r="CB28" s="977"/>
      <c r="CC28" s="940"/>
      <c r="CD28" s="980"/>
      <c r="CE28" s="981"/>
      <c r="CF28" s="981"/>
      <c r="CG28" s="981"/>
      <c r="CH28" s="982"/>
      <c r="CI28" s="1232"/>
      <c r="CJ28" s="1233"/>
      <c r="CK28" s="1233"/>
      <c r="CL28" s="1233"/>
      <c r="CM28" s="1234"/>
      <c r="CN28" s="977"/>
      <c r="CO28" s="978"/>
      <c r="CP28" s="978"/>
      <c r="CQ28" s="978"/>
      <c r="CR28" s="978"/>
      <c r="CS28" s="978"/>
      <c r="CT28" s="978"/>
      <c r="CU28" s="979"/>
      <c r="CV28" s="1000"/>
      <c r="CW28" s="978"/>
      <c r="CX28" s="978"/>
      <c r="CY28" s="940"/>
      <c r="CZ28" s="977"/>
      <c r="DA28" s="978"/>
      <c r="DB28" s="978"/>
      <c r="DC28" s="978"/>
      <c r="DD28" s="978"/>
      <c r="DE28" s="979"/>
      <c r="DF28" s="1006"/>
      <c r="DG28" s="1007"/>
      <c r="DH28" s="1007"/>
      <c r="DI28" s="1008"/>
      <c r="DJ28" s="248"/>
    </row>
    <row r="29" spans="2:114" s="245" customFormat="1" ht="16.5" customHeight="1">
      <c r="B29" s="243"/>
      <c r="C29" s="954"/>
      <c r="D29" s="955"/>
      <c r="E29" s="956"/>
      <c r="F29" s="957"/>
      <c r="G29" s="1205"/>
      <c r="H29" s="1206"/>
      <c r="I29" s="1206"/>
      <c r="J29" s="1206"/>
      <c r="K29" s="1206"/>
      <c r="L29" s="1206"/>
      <c r="M29" s="1206"/>
      <c r="N29" s="1206"/>
      <c r="O29" s="1206"/>
      <c r="P29" s="1206"/>
      <c r="Q29" s="1206"/>
      <c r="R29" s="1206"/>
      <c r="S29" s="1206"/>
      <c r="T29" s="1206"/>
      <c r="U29" s="1206"/>
      <c r="V29" s="1207"/>
      <c r="W29" s="961"/>
      <c r="X29" s="962"/>
      <c r="Y29" s="1208"/>
      <c r="Z29" s="1209"/>
      <c r="AA29" s="1209"/>
      <c r="AB29" s="1209"/>
      <c r="AC29" s="1210"/>
      <c r="AD29" s="1211"/>
      <c r="AE29" s="1212"/>
      <c r="AF29" s="1212"/>
      <c r="AG29" s="1212"/>
      <c r="AH29" s="1213"/>
      <c r="AI29" s="991"/>
      <c r="AJ29" s="992"/>
      <c r="AK29" s="992"/>
      <c r="AL29" s="992"/>
      <c r="AM29" s="992"/>
      <c r="AN29" s="992"/>
      <c r="AO29" s="992"/>
      <c r="AP29" s="993"/>
      <c r="AQ29" s="1223"/>
      <c r="AR29" s="1224"/>
      <c r="AS29" s="1224"/>
      <c r="AT29" s="1225"/>
      <c r="AU29" s="1226"/>
      <c r="AV29" s="1227"/>
      <c r="AW29" s="1227"/>
      <c r="AX29" s="1227"/>
      <c r="AY29" s="1227"/>
      <c r="AZ29" s="1228"/>
      <c r="BA29" s="1041"/>
      <c r="BB29" s="1042"/>
      <c r="BC29" s="1042"/>
      <c r="BD29" s="1043"/>
      <c r="BE29" s="246"/>
      <c r="BH29" s="1044">
        <f>IF(C29="","",C29)</f>
      </c>
      <c r="BI29" s="1045"/>
      <c r="BJ29" s="1009">
        <f>IF(E29="","",E29)</f>
      </c>
      <c r="BK29" s="1010"/>
      <c r="BL29" s="1229">
        <f>IF(G29="","",G29)</f>
      </c>
      <c r="BM29" s="1230"/>
      <c r="BN29" s="1230">
        <f>IF(I29="","",I29)</f>
      </c>
      <c r="BO29" s="1230"/>
      <c r="BP29" s="1230">
        <f>IF(K29="","",K29)</f>
      </c>
      <c r="BQ29" s="1230"/>
      <c r="BR29" s="1230">
        <f>IF(M29="","",M29)</f>
      </c>
      <c r="BS29" s="1230"/>
      <c r="BT29" s="1230">
        <f>IF(O29="","",O29)</f>
      </c>
      <c r="BU29" s="1230"/>
      <c r="BV29" s="1230">
        <f>IF(Q29="","",Q29)</f>
      </c>
      <c r="BW29" s="1230"/>
      <c r="BX29" s="1230">
        <f>IF(S29="","",S29)</f>
      </c>
      <c r="BY29" s="1230"/>
      <c r="BZ29" s="1230">
        <f>IF(U29="","",U29)</f>
      </c>
      <c r="CA29" s="1231"/>
      <c r="CB29" s="1005">
        <f>IF(W29="","",W29)</f>
      </c>
      <c r="CC29" s="1005"/>
      <c r="CD29" s="1220">
        <f>IF(Y29="","",Y29)</f>
      </c>
      <c r="CE29" s="1221"/>
      <c r="CF29" s="1221"/>
      <c r="CG29" s="1221"/>
      <c r="CH29" s="1222"/>
      <c r="CI29" s="1214">
        <f>IF(AD29="","",AD29)</f>
      </c>
      <c r="CJ29" s="1215"/>
      <c r="CK29" s="1215"/>
      <c r="CL29" s="1215"/>
      <c r="CM29" s="1216"/>
      <c r="CN29" s="1020">
        <f>IF(AI29="","",AI29)</f>
      </c>
      <c r="CO29" s="1021"/>
      <c r="CP29" s="1021"/>
      <c r="CQ29" s="1021"/>
      <c r="CR29" s="1021"/>
      <c r="CS29" s="1021"/>
      <c r="CT29" s="1021"/>
      <c r="CU29" s="1022"/>
      <c r="CV29" s="1023">
        <f>IF(AQ29="","",AQ29)</f>
      </c>
      <c r="CW29" s="1024"/>
      <c r="CX29" s="1024"/>
      <c r="CY29" s="1025"/>
      <c r="CZ29" s="1032">
        <f>IF(AU29="","",AU29)</f>
      </c>
      <c r="DA29" s="1033"/>
      <c r="DB29" s="1033"/>
      <c r="DC29" s="1033"/>
      <c r="DD29" s="1033"/>
      <c r="DE29" s="1034"/>
      <c r="DF29" s="1002"/>
      <c r="DG29" s="1003"/>
      <c r="DH29" s="1003"/>
      <c r="DI29" s="1004"/>
      <c r="DJ29" s="247"/>
    </row>
    <row r="30" spans="2:114" s="245" customFormat="1" ht="11.25" customHeight="1">
      <c r="B30" s="243"/>
      <c r="C30" s="945"/>
      <c r="D30" s="946"/>
      <c r="E30" s="947"/>
      <c r="F30" s="948"/>
      <c r="G30" s="949"/>
      <c r="H30" s="950"/>
      <c r="I30" s="950"/>
      <c r="J30" s="950"/>
      <c r="K30" s="950"/>
      <c r="L30" s="950"/>
      <c r="M30" s="950"/>
      <c r="N30" s="950"/>
      <c r="O30" s="950"/>
      <c r="P30" s="950"/>
      <c r="Q30" s="950"/>
      <c r="R30" s="950"/>
      <c r="S30" s="950"/>
      <c r="T30" s="950"/>
      <c r="U30" s="950"/>
      <c r="V30" s="948"/>
      <c r="W30" s="949"/>
      <c r="X30" s="948"/>
      <c r="Y30" s="1235"/>
      <c r="Z30" s="1236"/>
      <c r="AA30" s="1236"/>
      <c r="AB30" s="1236"/>
      <c r="AC30" s="1237"/>
      <c r="AD30" s="1217"/>
      <c r="AE30" s="1218"/>
      <c r="AF30" s="1218"/>
      <c r="AG30" s="1218"/>
      <c r="AH30" s="1219"/>
      <c r="AI30" s="949"/>
      <c r="AJ30" s="950"/>
      <c r="AK30" s="950"/>
      <c r="AL30" s="950"/>
      <c r="AM30" s="950"/>
      <c r="AN30" s="950"/>
      <c r="AO30" s="950"/>
      <c r="AP30" s="990"/>
      <c r="AQ30" s="969"/>
      <c r="AR30" s="970"/>
      <c r="AS30" s="970"/>
      <c r="AT30" s="971"/>
      <c r="AU30" s="972"/>
      <c r="AV30" s="970"/>
      <c r="AW30" s="970"/>
      <c r="AX30" s="970"/>
      <c r="AY30" s="970"/>
      <c r="AZ30" s="973"/>
      <c r="BA30" s="974"/>
      <c r="BB30" s="975"/>
      <c r="BC30" s="975"/>
      <c r="BD30" s="976"/>
      <c r="BE30" s="244"/>
      <c r="BH30" s="1000"/>
      <c r="BI30" s="1001"/>
      <c r="BJ30" s="983"/>
      <c r="BK30" s="940"/>
      <c r="BL30" s="977"/>
      <c r="BM30" s="978"/>
      <c r="BN30" s="978"/>
      <c r="BO30" s="978"/>
      <c r="BP30" s="978"/>
      <c r="BQ30" s="978"/>
      <c r="BR30" s="978"/>
      <c r="BS30" s="978"/>
      <c r="BT30" s="978"/>
      <c r="BU30" s="978"/>
      <c r="BV30" s="978"/>
      <c r="BW30" s="978"/>
      <c r="BX30" s="978"/>
      <c r="BY30" s="978"/>
      <c r="BZ30" s="978"/>
      <c r="CA30" s="940"/>
      <c r="CB30" s="977"/>
      <c r="CC30" s="940"/>
      <c r="CD30" s="980"/>
      <c r="CE30" s="981"/>
      <c r="CF30" s="981"/>
      <c r="CG30" s="981"/>
      <c r="CH30" s="982"/>
      <c r="CI30" s="1232"/>
      <c r="CJ30" s="1233"/>
      <c r="CK30" s="1233"/>
      <c r="CL30" s="1233"/>
      <c r="CM30" s="1234"/>
      <c r="CN30" s="977"/>
      <c r="CO30" s="978"/>
      <c r="CP30" s="978"/>
      <c r="CQ30" s="978"/>
      <c r="CR30" s="978"/>
      <c r="CS30" s="978"/>
      <c r="CT30" s="978"/>
      <c r="CU30" s="979"/>
      <c r="CV30" s="1000"/>
      <c r="CW30" s="978"/>
      <c r="CX30" s="978"/>
      <c r="CY30" s="940"/>
      <c r="CZ30" s="977"/>
      <c r="DA30" s="978"/>
      <c r="DB30" s="978"/>
      <c r="DC30" s="978"/>
      <c r="DD30" s="978"/>
      <c r="DE30" s="979"/>
      <c r="DF30" s="1006"/>
      <c r="DG30" s="1007"/>
      <c r="DH30" s="1007"/>
      <c r="DI30" s="1008"/>
      <c r="DJ30" s="248"/>
    </row>
    <row r="31" spans="2:114" s="245" customFormat="1" ht="16.5" customHeight="1">
      <c r="B31" s="243"/>
      <c r="C31" s="954"/>
      <c r="D31" s="955"/>
      <c r="E31" s="956"/>
      <c r="F31" s="957"/>
      <c r="G31" s="1205"/>
      <c r="H31" s="1206"/>
      <c r="I31" s="1206"/>
      <c r="J31" s="1206"/>
      <c r="K31" s="1206"/>
      <c r="L31" s="1206"/>
      <c r="M31" s="1206"/>
      <c r="N31" s="1206"/>
      <c r="O31" s="1206"/>
      <c r="P31" s="1206"/>
      <c r="Q31" s="1206"/>
      <c r="R31" s="1206"/>
      <c r="S31" s="1206"/>
      <c r="T31" s="1206"/>
      <c r="U31" s="1206"/>
      <c r="V31" s="1207"/>
      <c r="W31" s="961"/>
      <c r="X31" s="962"/>
      <c r="Y31" s="1208"/>
      <c r="Z31" s="1209"/>
      <c r="AA31" s="1209"/>
      <c r="AB31" s="1209"/>
      <c r="AC31" s="1210"/>
      <c r="AD31" s="1211"/>
      <c r="AE31" s="1212"/>
      <c r="AF31" s="1212"/>
      <c r="AG31" s="1212"/>
      <c r="AH31" s="1213"/>
      <c r="AI31" s="991"/>
      <c r="AJ31" s="992"/>
      <c r="AK31" s="992"/>
      <c r="AL31" s="992"/>
      <c r="AM31" s="992"/>
      <c r="AN31" s="992"/>
      <c r="AO31" s="992"/>
      <c r="AP31" s="993"/>
      <c r="AQ31" s="1223"/>
      <c r="AR31" s="1224"/>
      <c r="AS31" s="1224"/>
      <c r="AT31" s="1225"/>
      <c r="AU31" s="1226"/>
      <c r="AV31" s="1227"/>
      <c r="AW31" s="1227"/>
      <c r="AX31" s="1227"/>
      <c r="AY31" s="1227"/>
      <c r="AZ31" s="1228"/>
      <c r="BA31" s="1041"/>
      <c r="BB31" s="1042"/>
      <c r="BC31" s="1042"/>
      <c r="BD31" s="1043"/>
      <c r="BE31" s="246"/>
      <c r="BH31" s="1044">
        <f>IF(C31="","",C31)</f>
      </c>
      <c r="BI31" s="1045"/>
      <c r="BJ31" s="1009">
        <f>IF(E31="","",E31)</f>
      </c>
      <c r="BK31" s="1010"/>
      <c r="BL31" s="1229">
        <f>IF(G31="","",G31)</f>
      </c>
      <c r="BM31" s="1230"/>
      <c r="BN31" s="1230">
        <f>IF(I31="","",I31)</f>
      </c>
      <c r="BO31" s="1230"/>
      <c r="BP31" s="1230">
        <f>IF(K31="","",K31)</f>
      </c>
      <c r="BQ31" s="1230"/>
      <c r="BR31" s="1230">
        <f>IF(M31="","",M31)</f>
      </c>
      <c r="BS31" s="1230"/>
      <c r="BT31" s="1230">
        <f>IF(O31="","",O31)</f>
      </c>
      <c r="BU31" s="1230"/>
      <c r="BV31" s="1230">
        <f>IF(Q31="","",Q31)</f>
      </c>
      <c r="BW31" s="1230"/>
      <c r="BX31" s="1230">
        <f>IF(S31="","",S31)</f>
      </c>
      <c r="BY31" s="1230"/>
      <c r="BZ31" s="1230">
        <f>IF(U31="","",U31)</f>
      </c>
      <c r="CA31" s="1231"/>
      <c r="CB31" s="1005">
        <f>IF(W31="","",W31)</f>
      </c>
      <c r="CC31" s="1005"/>
      <c r="CD31" s="1220">
        <f>IF(Y31="","",Y31)</f>
      </c>
      <c r="CE31" s="1221"/>
      <c r="CF31" s="1221"/>
      <c r="CG31" s="1221"/>
      <c r="CH31" s="1222"/>
      <c r="CI31" s="1214">
        <f>IF(AD31="","",AD31)</f>
      </c>
      <c r="CJ31" s="1215"/>
      <c r="CK31" s="1215"/>
      <c r="CL31" s="1215"/>
      <c r="CM31" s="1216"/>
      <c r="CN31" s="1020">
        <f>IF(AI31="","",AI31)</f>
      </c>
      <c r="CO31" s="1021"/>
      <c r="CP31" s="1021"/>
      <c r="CQ31" s="1021"/>
      <c r="CR31" s="1021"/>
      <c r="CS31" s="1021"/>
      <c r="CT31" s="1021"/>
      <c r="CU31" s="1022"/>
      <c r="CV31" s="1023">
        <f>IF(AQ31="","",AQ31)</f>
      </c>
      <c r="CW31" s="1024"/>
      <c r="CX31" s="1024"/>
      <c r="CY31" s="1025"/>
      <c r="CZ31" s="1032">
        <f>IF(AU31="","",AU31)</f>
      </c>
      <c r="DA31" s="1033"/>
      <c r="DB31" s="1033"/>
      <c r="DC31" s="1033"/>
      <c r="DD31" s="1033"/>
      <c r="DE31" s="1034"/>
      <c r="DF31" s="1002"/>
      <c r="DG31" s="1003"/>
      <c r="DH31" s="1003"/>
      <c r="DI31" s="1004"/>
      <c r="DJ31" s="247"/>
    </row>
    <row r="32" spans="2:114" s="245" customFormat="1" ht="11.25" customHeight="1">
      <c r="B32" s="243"/>
      <c r="C32" s="945"/>
      <c r="D32" s="946"/>
      <c r="E32" s="947"/>
      <c r="F32" s="948"/>
      <c r="G32" s="949"/>
      <c r="H32" s="950"/>
      <c r="I32" s="950"/>
      <c r="J32" s="950"/>
      <c r="K32" s="950"/>
      <c r="L32" s="950"/>
      <c r="M32" s="950"/>
      <c r="N32" s="950"/>
      <c r="O32" s="950"/>
      <c r="P32" s="950"/>
      <c r="Q32" s="950"/>
      <c r="R32" s="950"/>
      <c r="S32" s="950"/>
      <c r="T32" s="950"/>
      <c r="U32" s="950"/>
      <c r="V32" s="948"/>
      <c r="W32" s="949"/>
      <c r="X32" s="948"/>
      <c r="Y32" s="1235"/>
      <c r="Z32" s="1236"/>
      <c r="AA32" s="1236"/>
      <c r="AB32" s="1236"/>
      <c r="AC32" s="1237"/>
      <c r="AD32" s="1217"/>
      <c r="AE32" s="1218"/>
      <c r="AF32" s="1218"/>
      <c r="AG32" s="1218"/>
      <c r="AH32" s="1219"/>
      <c r="AI32" s="949"/>
      <c r="AJ32" s="950"/>
      <c r="AK32" s="950"/>
      <c r="AL32" s="950"/>
      <c r="AM32" s="950"/>
      <c r="AN32" s="950"/>
      <c r="AO32" s="950"/>
      <c r="AP32" s="990"/>
      <c r="AQ32" s="969"/>
      <c r="AR32" s="970"/>
      <c r="AS32" s="970"/>
      <c r="AT32" s="971"/>
      <c r="AU32" s="972"/>
      <c r="AV32" s="970"/>
      <c r="AW32" s="970"/>
      <c r="AX32" s="970"/>
      <c r="AY32" s="970"/>
      <c r="AZ32" s="973"/>
      <c r="BA32" s="974"/>
      <c r="BB32" s="975"/>
      <c r="BC32" s="975"/>
      <c r="BD32" s="976"/>
      <c r="BE32" s="244"/>
      <c r="BH32" s="1000"/>
      <c r="BI32" s="1001"/>
      <c r="BJ32" s="983"/>
      <c r="BK32" s="940"/>
      <c r="BL32" s="977"/>
      <c r="BM32" s="978"/>
      <c r="BN32" s="978"/>
      <c r="BO32" s="978"/>
      <c r="BP32" s="978"/>
      <c r="BQ32" s="978"/>
      <c r="BR32" s="978"/>
      <c r="BS32" s="978"/>
      <c r="BT32" s="978"/>
      <c r="BU32" s="978"/>
      <c r="BV32" s="978"/>
      <c r="BW32" s="978"/>
      <c r="BX32" s="978"/>
      <c r="BY32" s="978"/>
      <c r="BZ32" s="978"/>
      <c r="CA32" s="940"/>
      <c r="CB32" s="977"/>
      <c r="CC32" s="940"/>
      <c r="CD32" s="980"/>
      <c r="CE32" s="981"/>
      <c r="CF32" s="981"/>
      <c r="CG32" s="981"/>
      <c r="CH32" s="982"/>
      <c r="CI32" s="1232"/>
      <c r="CJ32" s="1233"/>
      <c r="CK32" s="1233"/>
      <c r="CL32" s="1233"/>
      <c r="CM32" s="1234"/>
      <c r="CN32" s="977"/>
      <c r="CO32" s="978"/>
      <c r="CP32" s="978"/>
      <c r="CQ32" s="978"/>
      <c r="CR32" s="978"/>
      <c r="CS32" s="978"/>
      <c r="CT32" s="978"/>
      <c r="CU32" s="979"/>
      <c r="CV32" s="1000"/>
      <c r="CW32" s="978"/>
      <c r="CX32" s="978"/>
      <c r="CY32" s="940"/>
      <c r="CZ32" s="977"/>
      <c r="DA32" s="978"/>
      <c r="DB32" s="978"/>
      <c r="DC32" s="978"/>
      <c r="DD32" s="978"/>
      <c r="DE32" s="979"/>
      <c r="DF32" s="1006"/>
      <c r="DG32" s="1007"/>
      <c r="DH32" s="1007"/>
      <c r="DI32" s="1008"/>
      <c r="DJ32" s="248"/>
    </row>
    <row r="33" spans="2:114" s="245" customFormat="1" ht="16.5" customHeight="1">
      <c r="B33" s="243"/>
      <c r="C33" s="954"/>
      <c r="D33" s="955"/>
      <c r="E33" s="956"/>
      <c r="F33" s="957"/>
      <c r="G33" s="1205"/>
      <c r="H33" s="1206"/>
      <c r="I33" s="1206"/>
      <c r="J33" s="1206"/>
      <c r="K33" s="1206"/>
      <c r="L33" s="1206"/>
      <c r="M33" s="1206"/>
      <c r="N33" s="1206"/>
      <c r="O33" s="1206"/>
      <c r="P33" s="1206"/>
      <c r="Q33" s="1206"/>
      <c r="R33" s="1206"/>
      <c r="S33" s="1206"/>
      <c r="T33" s="1206"/>
      <c r="U33" s="1206"/>
      <c r="V33" s="1207"/>
      <c r="W33" s="961"/>
      <c r="X33" s="962"/>
      <c r="Y33" s="1208"/>
      <c r="Z33" s="1209"/>
      <c r="AA33" s="1209"/>
      <c r="AB33" s="1209"/>
      <c r="AC33" s="1210"/>
      <c r="AD33" s="1211"/>
      <c r="AE33" s="1212"/>
      <c r="AF33" s="1212"/>
      <c r="AG33" s="1212"/>
      <c r="AH33" s="1213"/>
      <c r="AI33" s="991"/>
      <c r="AJ33" s="992"/>
      <c r="AK33" s="992"/>
      <c r="AL33" s="992"/>
      <c r="AM33" s="992"/>
      <c r="AN33" s="992"/>
      <c r="AO33" s="992"/>
      <c r="AP33" s="993"/>
      <c r="AQ33" s="1223"/>
      <c r="AR33" s="1224"/>
      <c r="AS33" s="1224"/>
      <c r="AT33" s="1225"/>
      <c r="AU33" s="1226"/>
      <c r="AV33" s="1227"/>
      <c r="AW33" s="1227"/>
      <c r="AX33" s="1227"/>
      <c r="AY33" s="1227"/>
      <c r="AZ33" s="1228"/>
      <c r="BA33" s="1041"/>
      <c r="BB33" s="1042"/>
      <c r="BC33" s="1042"/>
      <c r="BD33" s="1043"/>
      <c r="BE33" s="246"/>
      <c r="BH33" s="1044">
        <f>IF(C33="","",C33)</f>
      </c>
      <c r="BI33" s="1045"/>
      <c r="BJ33" s="1009">
        <f>IF(E33="","",E33)</f>
      </c>
      <c r="BK33" s="1010"/>
      <c r="BL33" s="1229">
        <f>IF(G33="","",G33)</f>
      </c>
      <c r="BM33" s="1230"/>
      <c r="BN33" s="1230">
        <f>IF(I33="","",I33)</f>
      </c>
      <c r="BO33" s="1230"/>
      <c r="BP33" s="1230">
        <f>IF(K33="","",K33)</f>
      </c>
      <c r="BQ33" s="1230"/>
      <c r="BR33" s="1230">
        <f>IF(M33="","",M33)</f>
      </c>
      <c r="BS33" s="1230"/>
      <c r="BT33" s="1230">
        <f>IF(O33="","",O33)</f>
      </c>
      <c r="BU33" s="1230"/>
      <c r="BV33" s="1230">
        <f>IF(Q33="","",Q33)</f>
      </c>
      <c r="BW33" s="1230"/>
      <c r="BX33" s="1230">
        <f>IF(S33="","",S33)</f>
      </c>
      <c r="BY33" s="1230"/>
      <c r="BZ33" s="1230">
        <f>IF(U33="","",U33)</f>
      </c>
      <c r="CA33" s="1231"/>
      <c r="CB33" s="1005">
        <f>IF(W33="","",W33)</f>
      </c>
      <c r="CC33" s="1005"/>
      <c r="CD33" s="1220">
        <f>IF(Y33="","",Y33)</f>
      </c>
      <c r="CE33" s="1221"/>
      <c r="CF33" s="1221"/>
      <c r="CG33" s="1221"/>
      <c r="CH33" s="1222"/>
      <c r="CI33" s="1214">
        <f>IF(AD33="","",AD33)</f>
      </c>
      <c r="CJ33" s="1215"/>
      <c r="CK33" s="1215"/>
      <c r="CL33" s="1215"/>
      <c r="CM33" s="1216"/>
      <c r="CN33" s="1020">
        <f>IF(AI33="","",AI33)</f>
      </c>
      <c r="CO33" s="1021"/>
      <c r="CP33" s="1021"/>
      <c r="CQ33" s="1021"/>
      <c r="CR33" s="1021"/>
      <c r="CS33" s="1021"/>
      <c r="CT33" s="1021"/>
      <c r="CU33" s="1022"/>
      <c r="CV33" s="1023">
        <f>IF(AQ33="","",AQ33)</f>
      </c>
      <c r="CW33" s="1024"/>
      <c r="CX33" s="1024"/>
      <c r="CY33" s="1025"/>
      <c r="CZ33" s="1032">
        <f>IF(AU33="","",AU33)</f>
      </c>
      <c r="DA33" s="1033"/>
      <c r="DB33" s="1033"/>
      <c r="DC33" s="1033"/>
      <c r="DD33" s="1033"/>
      <c r="DE33" s="1034"/>
      <c r="DF33" s="1002"/>
      <c r="DG33" s="1003"/>
      <c r="DH33" s="1003"/>
      <c r="DI33" s="1004"/>
      <c r="DJ33" s="247"/>
    </row>
    <row r="34" spans="2:114" s="245" customFormat="1" ht="11.25" customHeight="1">
      <c r="B34" s="243"/>
      <c r="C34" s="945"/>
      <c r="D34" s="946"/>
      <c r="E34" s="947"/>
      <c r="F34" s="948"/>
      <c r="G34" s="949"/>
      <c r="H34" s="950"/>
      <c r="I34" s="950"/>
      <c r="J34" s="950"/>
      <c r="K34" s="950"/>
      <c r="L34" s="950"/>
      <c r="M34" s="950"/>
      <c r="N34" s="950"/>
      <c r="O34" s="950"/>
      <c r="P34" s="950"/>
      <c r="Q34" s="950"/>
      <c r="R34" s="950"/>
      <c r="S34" s="950"/>
      <c r="T34" s="950"/>
      <c r="U34" s="950"/>
      <c r="V34" s="948"/>
      <c r="W34" s="949"/>
      <c r="X34" s="948"/>
      <c r="Y34" s="1235"/>
      <c r="Z34" s="1236"/>
      <c r="AA34" s="1236"/>
      <c r="AB34" s="1236"/>
      <c r="AC34" s="1237"/>
      <c r="AD34" s="1217"/>
      <c r="AE34" s="1218"/>
      <c r="AF34" s="1218"/>
      <c r="AG34" s="1218"/>
      <c r="AH34" s="1219"/>
      <c r="AI34" s="949"/>
      <c r="AJ34" s="950"/>
      <c r="AK34" s="950"/>
      <c r="AL34" s="950"/>
      <c r="AM34" s="950"/>
      <c r="AN34" s="950"/>
      <c r="AO34" s="950"/>
      <c r="AP34" s="990"/>
      <c r="AQ34" s="969"/>
      <c r="AR34" s="970"/>
      <c r="AS34" s="970"/>
      <c r="AT34" s="971"/>
      <c r="AU34" s="972"/>
      <c r="AV34" s="970"/>
      <c r="AW34" s="970"/>
      <c r="AX34" s="970"/>
      <c r="AY34" s="970"/>
      <c r="AZ34" s="973"/>
      <c r="BA34" s="974"/>
      <c r="BB34" s="975"/>
      <c r="BC34" s="975"/>
      <c r="BD34" s="976"/>
      <c r="BE34" s="244"/>
      <c r="BH34" s="1000"/>
      <c r="BI34" s="1001"/>
      <c r="BJ34" s="983"/>
      <c r="BK34" s="940"/>
      <c r="BL34" s="977"/>
      <c r="BM34" s="978"/>
      <c r="BN34" s="978"/>
      <c r="BO34" s="978"/>
      <c r="BP34" s="978"/>
      <c r="BQ34" s="978"/>
      <c r="BR34" s="978"/>
      <c r="BS34" s="978"/>
      <c r="BT34" s="978"/>
      <c r="BU34" s="978"/>
      <c r="BV34" s="978"/>
      <c r="BW34" s="978"/>
      <c r="BX34" s="978"/>
      <c r="BY34" s="978"/>
      <c r="BZ34" s="978"/>
      <c r="CA34" s="940"/>
      <c r="CB34" s="977"/>
      <c r="CC34" s="940"/>
      <c r="CD34" s="980"/>
      <c r="CE34" s="981"/>
      <c r="CF34" s="981"/>
      <c r="CG34" s="981"/>
      <c r="CH34" s="982"/>
      <c r="CI34" s="1232"/>
      <c r="CJ34" s="1233"/>
      <c r="CK34" s="1233"/>
      <c r="CL34" s="1233"/>
      <c r="CM34" s="1234"/>
      <c r="CN34" s="977"/>
      <c r="CO34" s="978"/>
      <c r="CP34" s="978"/>
      <c r="CQ34" s="978"/>
      <c r="CR34" s="978"/>
      <c r="CS34" s="978"/>
      <c r="CT34" s="978"/>
      <c r="CU34" s="979"/>
      <c r="CV34" s="1000"/>
      <c r="CW34" s="978"/>
      <c r="CX34" s="978"/>
      <c r="CY34" s="940"/>
      <c r="CZ34" s="977"/>
      <c r="DA34" s="978"/>
      <c r="DB34" s="978"/>
      <c r="DC34" s="978"/>
      <c r="DD34" s="978"/>
      <c r="DE34" s="979"/>
      <c r="DF34" s="1006"/>
      <c r="DG34" s="1007"/>
      <c r="DH34" s="1007"/>
      <c r="DI34" s="1008"/>
      <c r="DJ34" s="248"/>
    </row>
    <row r="35" spans="2:114" s="245" customFormat="1" ht="16.5" customHeight="1">
      <c r="B35" s="243"/>
      <c r="C35" s="954"/>
      <c r="D35" s="955"/>
      <c r="E35" s="956"/>
      <c r="F35" s="957"/>
      <c r="G35" s="1205"/>
      <c r="H35" s="1206"/>
      <c r="I35" s="1206"/>
      <c r="J35" s="1206"/>
      <c r="K35" s="1206"/>
      <c r="L35" s="1206"/>
      <c r="M35" s="1206"/>
      <c r="N35" s="1206"/>
      <c r="O35" s="1206"/>
      <c r="P35" s="1206"/>
      <c r="Q35" s="1206"/>
      <c r="R35" s="1206"/>
      <c r="S35" s="1206"/>
      <c r="T35" s="1206"/>
      <c r="U35" s="1206"/>
      <c r="V35" s="1207"/>
      <c r="W35" s="961"/>
      <c r="X35" s="962"/>
      <c r="Y35" s="1208"/>
      <c r="Z35" s="1209"/>
      <c r="AA35" s="1209"/>
      <c r="AB35" s="1209"/>
      <c r="AC35" s="1210"/>
      <c r="AD35" s="1211"/>
      <c r="AE35" s="1212"/>
      <c r="AF35" s="1212"/>
      <c r="AG35" s="1212"/>
      <c r="AH35" s="1213"/>
      <c r="AI35" s="991"/>
      <c r="AJ35" s="992"/>
      <c r="AK35" s="992"/>
      <c r="AL35" s="992"/>
      <c r="AM35" s="992"/>
      <c r="AN35" s="992"/>
      <c r="AO35" s="992"/>
      <c r="AP35" s="993"/>
      <c r="AQ35" s="1223"/>
      <c r="AR35" s="1224"/>
      <c r="AS35" s="1224"/>
      <c r="AT35" s="1225"/>
      <c r="AU35" s="1226"/>
      <c r="AV35" s="1227"/>
      <c r="AW35" s="1227"/>
      <c r="AX35" s="1227"/>
      <c r="AY35" s="1227"/>
      <c r="AZ35" s="1228"/>
      <c r="BA35" s="1041"/>
      <c r="BB35" s="1042"/>
      <c r="BC35" s="1042"/>
      <c r="BD35" s="1043"/>
      <c r="BE35" s="246"/>
      <c r="BH35" s="1044">
        <f>IF(C35="","",C35)</f>
      </c>
      <c r="BI35" s="1045"/>
      <c r="BJ35" s="1009">
        <f>IF(E35="","",E35)</f>
      </c>
      <c r="BK35" s="1010"/>
      <c r="BL35" s="1229">
        <f>IF(G35="","",G35)</f>
      </c>
      <c r="BM35" s="1230"/>
      <c r="BN35" s="1230">
        <f>IF(I35="","",I35)</f>
      </c>
      <c r="BO35" s="1230"/>
      <c r="BP35" s="1230">
        <f>IF(K35="","",K35)</f>
      </c>
      <c r="BQ35" s="1230"/>
      <c r="BR35" s="1230">
        <f>IF(M35="","",M35)</f>
      </c>
      <c r="BS35" s="1230"/>
      <c r="BT35" s="1230">
        <f>IF(O35="","",O35)</f>
      </c>
      <c r="BU35" s="1230"/>
      <c r="BV35" s="1230">
        <f>IF(Q35="","",Q35)</f>
      </c>
      <c r="BW35" s="1230"/>
      <c r="BX35" s="1230">
        <f>IF(S35="","",S35)</f>
      </c>
      <c r="BY35" s="1230"/>
      <c r="BZ35" s="1230">
        <f>IF(U35="","",U35)</f>
      </c>
      <c r="CA35" s="1231"/>
      <c r="CB35" s="1005">
        <f>IF(W35="","",W35)</f>
      </c>
      <c r="CC35" s="1005"/>
      <c r="CD35" s="1220">
        <f>IF(Y35="","",Y35)</f>
      </c>
      <c r="CE35" s="1221"/>
      <c r="CF35" s="1221"/>
      <c r="CG35" s="1221"/>
      <c r="CH35" s="1222"/>
      <c r="CI35" s="1214">
        <f>IF(AD35="","",AD35)</f>
      </c>
      <c r="CJ35" s="1215"/>
      <c r="CK35" s="1215"/>
      <c r="CL35" s="1215"/>
      <c r="CM35" s="1216"/>
      <c r="CN35" s="1020">
        <f>IF(AI35="","",AI35)</f>
      </c>
      <c r="CO35" s="1021"/>
      <c r="CP35" s="1021"/>
      <c r="CQ35" s="1021"/>
      <c r="CR35" s="1021"/>
      <c r="CS35" s="1021"/>
      <c r="CT35" s="1021"/>
      <c r="CU35" s="1022"/>
      <c r="CV35" s="1023">
        <f>IF(AQ35="","",AQ35)</f>
      </c>
      <c r="CW35" s="1024"/>
      <c r="CX35" s="1024"/>
      <c r="CY35" s="1025"/>
      <c r="CZ35" s="1032">
        <f>IF(AU35="","",AU35)</f>
      </c>
      <c r="DA35" s="1033"/>
      <c r="DB35" s="1033"/>
      <c r="DC35" s="1033"/>
      <c r="DD35" s="1033"/>
      <c r="DE35" s="1034"/>
      <c r="DF35" s="1002"/>
      <c r="DG35" s="1003"/>
      <c r="DH35" s="1003"/>
      <c r="DI35" s="1004"/>
      <c r="DJ35" s="247"/>
    </row>
    <row r="36" spans="2:114" s="245" customFormat="1" ht="11.25" customHeight="1">
      <c r="B36" s="243"/>
      <c r="C36" s="945"/>
      <c r="D36" s="946"/>
      <c r="E36" s="947"/>
      <c r="F36" s="948"/>
      <c r="G36" s="949"/>
      <c r="H36" s="950"/>
      <c r="I36" s="950"/>
      <c r="J36" s="950"/>
      <c r="K36" s="950"/>
      <c r="L36" s="950"/>
      <c r="M36" s="950"/>
      <c r="N36" s="950"/>
      <c r="O36" s="950"/>
      <c r="P36" s="950"/>
      <c r="Q36" s="950"/>
      <c r="R36" s="950"/>
      <c r="S36" s="950"/>
      <c r="T36" s="950"/>
      <c r="U36" s="950"/>
      <c r="V36" s="948"/>
      <c r="W36" s="949"/>
      <c r="X36" s="948"/>
      <c r="Y36" s="1235"/>
      <c r="Z36" s="1236"/>
      <c r="AA36" s="1236"/>
      <c r="AB36" s="1236"/>
      <c r="AC36" s="1237"/>
      <c r="AD36" s="1217"/>
      <c r="AE36" s="1218"/>
      <c r="AF36" s="1218"/>
      <c r="AG36" s="1218"/>
      <c r="AH36" s="1219"/>
      <c r="AI36" s="949"/>
      <c r="AJ36" s="950"/>
      <c r="AK36" s="950"/>
      <c r="AL36" s="950"/>
      <c r="AM36" s="950"/>
      <c r="AN36" s="950"/>
      <c r="AO36" s="950"/>
      <c r="AP36" s="990"/>
      <c r="AQ36" s="969"/>
      <c r="AR36" s="970"/>
      <c r="AS36" s="970"/>
      <c r="AT36" s="971"/>
      <c r="AU36" s="972"/>
      <c r="AV36" s="970"/>
      <c r="AW36" s="970"/>
      <c r="AX36" s="970"/>
      <c r="AY36" s="970"/>
      <c r="AZ36" s="973"/>
      <c r="BA36" s="974"/>
      <c r="BB36" s="975"/>
      <c r="BC36" s="975"/>
      <c r="BD36" s="976"/>
      <c r="BE36" s="244"/>
      <c r="BH36" s="1000"/>
      <c r="BI36" s="1001"/>
      <c r="BJ36" s="983"/>
      <c r="BK36" s="940"/>
      <c r="BL36" s="977"/>
      <c r="BM36" s="978"/>
      <c r="BN36" s="978"/>
      <c r="BO36" s="978"/>
      <c r="BP36" s="978"/>
      <c r="BQ36" s="978"/>
      <c r="BR36" s="978"/>
      <c r="BS36" s="978"/>
      <c r="BT36" s="978"/>
      <c r="BU36" s="978"/>
      <c r="BV36" s="978"/>
      <c r="BW36" s="978"/>
      <c r="BX36" s="978"/>
      <c r="BY36" s="978"/>
      <c r="BZ36" s="978"/>
      <c r="CA36" s="940"/>
      <c r="CB36" s="977"/>
      <c r="CC36" s="940"/>
      <c r="CD36" s="980"/>
      <c r="CE36" s="981"/>
      <c r="CF36" s="981"/>
      <c r="CG36" s="981"/>
      <c r="CH36" s="982"/>
      <c r="CI36" s="1232"/>
      <c r="CJ36" s="1233"/>
      <c r="CK36" s="1233"/>
      <c r="CL36" s="1233"/>
      <c r="CM36" s="1234"/>
      <c r="CN36" s="977"/>
      <c r="CO36" s="978"/>
      <c r="CP36" s="978"/>
      <c r="CQ36" s="978"/>
      <c r="CR36" s="978"/>
      <c r="CS36" s="978"/>
      <c r="CT36" s="978"/>
      <c r="CU36" s="979"/>
      <c r="CV36" s="1000"/>
      <c r="CW36" s="978"/>
      <c r="CX36" s="978"/>
      <c r="CY36" s="940"/>
      <c r="CZ36" s="977"/>
      <c r="DA36" s="978"/>
      <c r="DB36" s="978"/>
      <c r="DC36" s="978"/>
      <c r="DD36" s="978"/>
      <c r="DE36" s="979"/>
      <c r="DF36" s="1006"/>
      <c r="DG36" s="1007"/>
      <c r="DH36" s="1007"/>
      <c r="DI36" s="1008"/>
      <c r="DJ36" s="248"/>
    </row>
    <row r="37" spans="2:114" s="245" customFormat="1" ht="16.5" customHeight="1">
      <c r="B37" s="243"/>
      <c r="C37" s="954"/>
      <c r="D37" s="955"/>
      <c r="E37" s="956"/>
      <c r="F37" s="957"/>
      <c r="G37" s="1205"/>
      <c r="H37" s="1206"/>
      <c r="I37" s="1206"/>
      <c r="J37" s="1206"/>
      <c r="K37" s="1206"/>
      <c r="L37" s="1206"/>
      <c r="M37" s="1206"/>
      <c r="N37" s="1206"/>
      <c r="O37" s="1206"/>
      <c r="P37" s="1206"/>
      <c r="Q37" s="1206"/>
      <c r="R37" s="1206"/>
      <c r="S37" s="1206"/>
      <c r="T37" s="1206"/>
      <c r="U37" s="1206"/>
      <c r="V37" s="1207"/>
      <c r="W37" s="961"/>
      <c r="X37" s="962"/>
      <c r="Y37" s="1208"/>
      <c r="Z37" s="1209"/>
      <c r="AA37" s="1209"/>
      <c r="AB37" s="1209"/>
      <c r="AC37" s="1210"/>
      <c r="AD37" s="1211"/>
      <c r="AE37" s="1212"/>
      <c r="AF37" s="1212"/>
      <c r="AG37" s="1212"/>
      <c r="AH37" s="1213"/>
      <c r="AI37" s="991"/>
      <c r="AJ37" s="992"/>
      <c r="AK37" s="992"/>
      <c r="AL37" s="992"/>
      <c r="AM37" s="992"/>
      <c r="AN37" s="992"/>
      <c r="AO37" s="992"/>
      <c r="AP37" s="993"/>
      <c r="AQ37" s="1223"/>
      <c r="AR37" s="1224"/>
      <c r="AS37" s="1224"/>
      <c r="AT37" s="1225"/>
      <c r="AU37" s="1226"/>
      <c r="AV37" s="1227"/>
      <c r="AW37" s="1227"/>
      <c r="AX37" s="1227"/>
      <c r="AY37" s="1227"/>
      <c r="AZ37" s="1228"/>
      <c r="BA37" s="1041"/>
      <c r="BB37" s="1042"/>
      <c r="BC37" s="1042"/>
      <c r="BD37" s="1043"/>
      <c r="BE37" s="246"/>
      <c r="BH37" s="1044">
        <f>IF(C37="","",C37)</f>
      </c>
      <c r="BI37" s="1045"/>
      <c r="BJ37" s="1009">
        <f>IF(E37="","",E37)</f>
      </c>
      <c r="BK37" s="1010"/>
      <c r="BL37" s="1229">
        <f>IF(G37="","",G37)</f>
      </c>
      <c r="BM37" s="1230"/>
      <c r="BN37" s="1230">
        <f>IF(I37="","",I37)</f>
      </c>
      <c r="BO37" s="1230"/>
      <c r="BP37" s="1230">
        <f>IF(K37="","",K37)</f>
      </c>
      <c r="BQ37" s="1230"/>
      <c r="BR37" s="1230">
        <f>IF(M37="","",M37)</f>
      </c>
      <c r="BS37" s="1230"/>
      <c r="BT37" s="1230">
        <f>IF(O37="","",O37)</f>
      </c>
      <c r="BU37" s="1230"/>
      <c r="BV37" s="1230">
        <f>IF(Q37="","",Q37)</f>
      </c>
      <c r="BW37" s="1230"/>
      <c r="BX37" s="1230">
        <f>IF(S37="","",S37)</f>
      </c>
      <c r="BY37" s="1230"/>
      <c r="BZ37" s="1230">
        <f>IF(U37="","",U37)</f>
      </c>
      <c r="CA37" s="1231"/>
      <c r="CB37" s="1005">
        <f>IF(W37="","",W37)</f>
      </c>
      <c r="CC37" s="1005"/>
      <c r="CD37" s="1220">
        <f>IF(Y37="","",Y37)</f>
      </c>
      <c r="CE37" s="1221"/>
      <c r="CF37" s="1221"/>
      <c r="CG37" s="1221"/>
      <c r="CH37" s="1222"/>
      <c r="CI37" s="1214">
        <f>IF(AD37="","",AD37)</f>
      </c>
      <c r="CJ37" s="1215"/>
      <c r="CK37" s="1215"/>
      <c r="CL37" s="1215"/>
      <c r="CM37" s="1216"/>
      <c r="CN37" s="1020">
        <f>IF(AI37="","",AI37)</f>
      </c>
      <c r="CO37" s="1021"/>
      <c r="CP37" s="1021"/>
      <c r="CQ37" s="1021"/>
      <c r="CR37" s="1021"/>
      <c r="CS37" s="1021"/>
      <c r="CT37" s="1021"/>
      <c r="CU37" s="1022"/>
      <c r="CV37" s="1023">
        <f>IF(AQ37="","",AQ37)</f>
      </c>
      <c r="CW37" s="1024"/>
      <c r="CX37" s="1024"/>
      <c r="CY37" s="1025"/>
      <c r="CZ37" s="1032">
        <f>IF(AU37="","",AU37)</f>
      </c>
      <c r="DA37" s="1033"/>
      <c r="DB37" s="1033"/>
      <c r="DC37" s="1033"/>
      <c r="DD37" s="1033"/>
      <c r="DE37" s="1034"/>
      <c r="DF37" s="1002"/>
      <c r="DG37" s="1003"/>
      <c r="DH37" s="1003"/>
      <c r="DI37" s="1004"/>
      <c r="DJ37" s="247"/>
    </row>
    <row r="38" spans="2:114" s="245" customFormat="1" ht="11.25" customHeight="1">
      <c r="B38" s="243"/>
      <c r="C38" s="945"/>
      <c r="D38" s="946"/>
      <c r="E38" s="947"/>
      <c r="F38" s="948"/>
      <c r="G38" s="949"/>
      <c r="H38" s="950"/>
      <c r="I38" s="950"/>
      <c r="J38" s="950"/>
      <c r="K38" s="950"/>
      <c r="L38" s="950"/>
      <c r="M38" s="950"/>
      <c r="N38" s="950"/>
      <c r="O38" s="950"/>
      <c r="P38" s="950"/>
      <c r="Q38" s="950"/>
      <c r="R38" s="950"/>
      <c r="S38" s="950"/>
      <c r="T38" s="950"/>
      <c r="U38" s="950"/>
      <c r="V38" s="948"/>
      <c r="W38" s="949"/>
      <c r="X38" s="948"/>
      <c r="Y38" s="1235"/>
      <c r="Z38" s="1236"/>
      <c r="AA38" s="1236"/>
      <c r="AB38" s="1236"/>
      <c r="AC38" s="1237"/>
      <c r="AD38" s="1217"/>
      <c r="AE38" s="1218"/>
      <c r="AF38" s="1218"/>
      <c r="AG38" s="1218"/>
      <c r="AH38" s="1219"/>
      <c r="AI38" s="949"/>
      <c r="AJ38" s="950"/>
      <c r="AK38" s="950"/>
      <c r="AL38" s="950"/>
      <c r="AM38" s="950"/>
      <c r="AN38" s="950"/>
      <c r="AO38" s="950"/>
      <c r="AP38" s="990"/>
      <c r="AQ38" s="969"/>
      <c r="AR38" s="970"/>
      <c r="AS38" s="970"/>
      <c r="AT38" s="971"/>
      <c r="AU38" s="972"/>
      <c r="AV38" s="970"/>
      <c r="AW38" s="970"/>
      <c r="AX38" s="970"/>
      <c r="AY38" s="970"/>
      <c r="AZ38" s="973"/>
      <c r="BA38" s="974"/>
      <c r="BB38" s="975"/>
      <c r="BC38" s="975"/>
      <c r="BD38" s="976"/>
      <c r="BE38" s="244"/>
      <c r="BH38" s="1000"/>
      <c r="BI38" s="1001"/>
      <c r="BJ38" s="983"/>
      <c r="BK38" s="940"/>
      <c r="BL38" s="977"/>
      <c r="BM38" s="978"/>
      <c r="BN38" s="978"/>
      <c r="BO38" s="978"/>
      <c r="BP38" s="978"/>
      <c r="BQ38" s="978"/>
      <c r="BR38" s="978"/>
      <c r="BS38" s="978"/>
      <c r="BT38" s="978"/>
      <c r="BU38" s="978"/>
      <c r="BV38" s="978"/>
      <c r="BW38" s="978"/>
      <c r="BX38" s="978"/>
      <c r="BY38" s="978"/>
      <c r="BZ38" s="978"/>
      <c r="CA38" s="940"/>
      <c r="CB38" s="977"/>
      <c r="CC38" s="940"/>
      <c r="CD38" s="980"/>
      <c r="CE38" s="981"/>
      <c r="CF38" s="981"/>
      <c r="CG38" s="981"/>
      <c r="CH38" s="982"/>
      <c r="CI38" s="1232"/>
      <c r="CJ38" s="1233"/>
      <c r="CK38" s="1233"/>
      <c r="CL38" s="1233"/>
      <c r="CM38" s="1234"/>
      <c r="CN38" s="977"/>
      <c r="CO38" s="978"/>
      <c r="CP38" s="978"/>
      <c r="CQ38" s="978"/>
      <c r="CR38" s="978"/>
      <c r="CS38" s="978"/>
      <c r="CT38" s="978"/>
      <c r="CU38" s="979"/>
      <c r="CV38" s="1000"/>
      <c r="CW38" s="978"/>
      <c r="CX38" s="978"/>
      <c r="CY38" s="940"/>
      <c r="CZ38" s="977"/>
      <c r="DA38" s="978"/>
      <c r="DB38" s="978"/>
      <c r="DC38" s="978"/>
      <c r="DD38" s="978"/>
      <c r="DE38" s="979"/>
      <c r="DF38" s="1006"/>
      <c r="DG38" s="1007"/>
      <c r="DH38" s="1007"/>
      <c r="DI38" s="1008"/>
      <c r="DJ38" s="248"/>
    </row>
    <row r="39" spans="2:114" s="245" customFormat="1" ht="16.5" customHeight="1">
      <c r="B39" s="243"/>
      <c r="C39" s="954"/>
      <c r="D39" s="955"/>
      <c r="E39" s="956"/>
      <c r="F39" s="957"/>
      <c r="G39" s="1205"/>
      <c r="H39" s="1206"/>
      <c r="I39" s="1206"/>
      <c r="J39" s="1206"/>
      <c r="K39" s="1206"/>
      <c r="L39" s="1206"/>
      <c r="M39" s="1206"/>
      <c r="N39" s="1206"/>
      <c r="O39" s="1206"/>
      <c r="P39" s="1206"/>
      <c r="Q39" s="1206"/>
      <c r="R39" s="1206"/>
      <c r="S39" s="1206"/>
      <c r="T39" s="1206"/>
      <c r="U39" s="1206"/>
      <c r="V39" s="1207"/>
      <c r="W39" s="961"/>
      <c r="X39" s="962"/>
      <c r="Y39" s="1208"/>
      <c r="Z39" s="1209"/>
      <c r="AA39" s="1209"/>
      <c r="AB39" s="1209"/>
      <c r="AC39" s="1210"/>
      <c r="AD39" s="1211"/>
      <c r="AE39" s="1212"/>
      <c r="AF39" s="1212"/>
      <c r="AG39" s="1212"/>
      <c r="AH39" s="1213"/>
      <c r="AI39" s="991"/>
      <c r="AJ39" s="992"/>
      <c r="AK39" s="992"/>
      <c r="AL39" s="992"/>
      <c r="AM39" s="992"/>
      <c r="AN39" s="992"/>
      <c r="AO39" s="992"/>
      <c r="AP39" s="993"/>
      <c r="AQ39" s="1223"/>
      <c r="AR39" s="1224"/>
      <c r="AS39" s="1224"/>
      <c r="AT39" s="1225"/>
      <c r="AU39" s="1226"/>
      <c r="AV39" s="1227"/>
      <c r="AW39" s="1227"/>
      <c r="AX39" s="1227"/>
      <c r="AY39" s="1227"/>
      <c r="AZ39" s="1228"/>
      <c r="BA39" s="1041"/>
      <c r="BB39" s="1042"/>
      <c r="BC39" s="1042"/>
      <c r="BD39" s="1043"/>
      <c r="BE39" s="246"/>
      <c r="BH39" s="1044">
        <f>IF(C39="","",C39)</f>
      </c>
      <c r="BI39" s="1045"/>
      <c r="BJ39" s="1009">
        <f>IF(E39="","",E39)</f>
      </c>
      <c r="BK39" s="1010"/>
      <c r="BL39" s="1229">
        <f>IF(G39="","",G39)</f>
      </c>
      <c r="BM39" s="1230"/>
      <c r="BN39" s="1230">
        <f>IF(I39="","",I39)</f>
      </c>
      <c r="BO39" s="1230"/>
      <c r="BP39" s="1230">
        <f>IF(K39="","",K39)</f>
      </c>
      <c r="BQ39" s="1230"/>
      <c r="BR39" s="1230">
        <f>IF(M39="","",M39)</f>
      </c>
      <c r="BS39" s="1230"/>
      <c r="BT39" s="1230">
        <f>IF(O39="","",O39)</f>
      </c>
      <c r="BU39" s="1230"/>
      <c r="BV39" s="1230">
        <f>IF(Q39="","",Q39)</f>
      </c>
      <c r="BW39" s="1230"/>
      <c r="BX39" s="1230">
        <f>IF(S39="","",S39)</f>
      </c>
      <c r="BY39" s="1230"/>
      <c r="BZ39" s="1230">
        <f>IF(U39="","",U39)</f>
      </c>
      <c r="CA39" s="1231"/>
      <c r="CB39" s="1005">
        <f>IF(W39="","",W39)</f>
      </c>
      <c r="CC39" s="1005"/>
      <c r="CD39" s="1220">
        <f>IF(Y39="","",Y39)</f>
      </c>
      <c r="CE39" s="1221"/>
      <c r="CF39" s="1221"/>
      <c r="CG39" s="1221"/>
      <c r="CH39" s="1222"/>
      <c r="CI39" s="1214">
        <f>IF(AD39="","",AD39)</f>
      </c>
      <c r="CJ39" s="1215"/>
      <c r="CK39" s="1215"/>
      <c r="CL39" s="1215"/>
      <c r="CM39" s="1216"/>
      <c r="CN39" s="1020">
        <f>IF(AI39="","",AI39)</f>
      </c>
      <c r="CO39" s="1021"/>
      <c r="CP39" s="1021"/>
      <c r="CQ39" s="1021"/>
      <c r="CR39" s="1021"/>
      <c r="CS39" s="1021"/>
      <c r="CT39" s="1021"/>
      <c r="CU39" s="1022"/>
      <c r="CV39" s="1023">
        <f>IF(AQ39="","",AQ39)</f>
      </c>
      <c r="CW39" s="1024"/>
      <c r="CX39" s="1024"/>
      <c r="CY39" s="1025"/>
      <c r="CZ39" s="1032">
        <f>IF(AU39="","",AU39)</f>
      </c>
      <c r="DA39" s="1033"/>
      <c r="DB39" s="1033"/>
      <c r="DC39" s="1033"/>
      <c r="DD39" s="1033"/>
      <c r="DE39" s="1034"/>
      <c r="DF39" s="1002"/>
      <c r="DG39" s="1003"/>
      <c r="DH39" s="1003"/>
      <c r="DI39" s="1004"/>
      <c r="DJ39" s="247"/>
    </row>
    <row r="40" spans="2:114" s="245" customFormat="1" ht="11.25" customHeight="1">
      <c r="B40" s="243"/>
      <c r="C40" s="945"/>
      <c r="D40" s="946"/>
      <c r="E40" s="947"/>
      <c r="F40" s="948"/>
      <c r="G40" s="949"/>
      <c r="H40" s="950"/>
      <c r="I40" s="950"/>
      <c r="J40" s="950"/>
      <c r="K40" s="950"/>
      <c r="L40" s="950"/>
      <c r="M40" s="950"/>
      <c r="N40" s="950"/>
      <c r="O40" s="950"/>
      <c r="P40" s="950"/>
      <c r="Q40" s="950"/>
      <c r="R40" s="950"/>
      <c r="S40" s="950"/>
      <c r="T40" s="950"/>
      <c r="U40" s="950"/>
      <c r="V40" s="948"/>
      <c r="W40" s="949"/>
      <c r="X40" s="948"/>
      <c r="Y40" s="1235"/>
      <c r="Z40" s="1236"/>
      <c r="AA40" s="1236"/>
      <c r="AB40" s="1236"/>
      <c r="AC40" s="1237"/>
      <c r="AD40" s="1217"/>
      <c r="AE40" s="1218"/>
      <c r="AF40" s="1218"/>
      <c r="AG40" s="1218"/>
      <c r="AH40" s="1219"/>
      <c r="AI40" s="949"/>
      <c r="AJ40" s="950"/>
      <c r="AK40" s="950"/>
      <c r="AL40" s="950"/>
      <c r="AM40" s="950"/>
      <c r="AN40" s="950"/>
      <c r="AO40" s="950"/>
      <c r="AP40" s="990"/>
      <c r="AQ40" s="969"/>
      <c r="AR40" s="970"/>
      <c r="AS40" s="970"/>
      <c r="AT40" s="971"/>
      <c r="AU40" s="972"/>
      <c r="AV40" s="970"/>
      <c r="AW40" s="970"/>
      <c r="AX40" s="970"/>
      <c r="AY40" s="970"/>
      <c r="AZ40" s="973"/>
      <c r="BA40" s="974"/>
      <c r="BB40" s="975"/>
      <c r="BC40" s="975"/>
      <c r="BD40" s="976"/>
      <c r="BE40" s="244"/>
      <c r="BH40" s="1064"/>
      <c r="BI40" s="1072"/>
      <c r="BJ40" s="1073"/>
      <c r="BK40" s="1066"/>
      <c r="BL40" s="1067"/>
      <c r="BM40" s="1065"/>
      <c r="BN40" s="1065"/>
      <c r="BO40" s="1065"/>
      <c r="BP40" s="1065"/>
      <c r="BQ40" s="1065"/>
      <c r="BR40" s="1065"/>
      <c r="BS40" s="1065"/>
      <c r="BT40" s="1065"/>
      <c r="BU40" s="1065"/>
      <c r="BV40" s="1065"/>
      <c r="BW40" s="1065"/>
      <c r="BX40" s="1065"/>
      <c r="BY40" s="1065"/>
      <c r="BZ40" s="1065"/>
      <c r="CA40" s="1066"/>
      <c r="CB40" s="1067"/>
      <c r="CC40" s="1066"/>
      <c r="CD40" s="1238"/>
      <c r="CE40" s="1239"/>
      <c r="CF40" s="1239"/>
      <c r="CG40" s="1239"/>
      <c r="CH40" s="1240"/>
      <c r="CI40" s="1241"/>
      <c r="CJ40" s="1242"/>
      <c r="CK40" s="1242"/>
      <c r="CL40" s="1242"/>
      <c r="CM40" s="1243"/>
      <c r="CN40" s="1067"/>
      <c r="CO40" s="1065"/>
      <c r="CP40" s="1065"/>
      <c r="CQ40" s="1065"/>
      <c r="CR40" s="1065"/>
      <c r="CS40" s="1065"/>
      <c r="CT40" s="1065"/>
      <c r="CU40" s="1068"/>
      <c r="CV40" s="1064"/>
      <c r="CW40" s="1065"/>
      <c r="CX40" s="1065"/>
      <c r="CY40" s="1066"/>
      <c r="CZ40" s="1067"/>
      <c r="DA40" s="1065"/>
      <c r="DB40" s="1065"/>
      <c r="DC40" s="1065"/>
      <c r="DD40" s="1065"/>
      <c r="DE40" s="1068"/>
      <c r="DF40" s="1046"/>
      <c r="DG40" s="1047"/>
      <c r="DH40" s="1047"/>
      <c r="DI40" s="1048"/>
      <c r="DJ40" s="248"/>
    </row>
    <row r="41" spans="2:114" s="245" customFormat="1" ht="16.5" customHeight="1" thickBot="1">
      <c r="B41" s="243"/>
      <c r="C41" s="1052"/>
      <c r="D41" s="1053"/>
      <c r="E41" s="1054"/>
      <c r="F41" s="1055"/>
      <c r="G41" s="1244"/>
      <c r="H41" s="1245"/>
      <c r="I41" s="1245"/>
      <c r="J41" s="1245"/>
      <c r="K41" s="1245"/>
      <c r="L41" s="1245"/>
      <c r="M41" s="1245"/>
      <c r="N41" s="1245"/>
      <c r="O41" s="1245"/>
      <c r="P41" s="1245"/>
      <c r="Q41" s="1245"/>
      <c r="R41" s="1245"/>
      <c r="S41" s="1245"/>
      <c r="T41" s="1245"/>
      <c r="U41" s="1245"/>
      <c r="V41" s="1246"/>
      <c r="W41" s="961"/>
      <c r="X41" s="962"/>
      <c r="Y41" s="1247"/>
      <c r="Z41" s="1248"/>
      <c r="AA41" s="1248"/>
      <c r="AB41" s="1248"/>
      <c r="AC41" s="1249"/>
      <c r="AD41" s="1250"/>
      <c r="AE41" s="1251"/>
      <c r="AF41" s="1251"/>
      <c r="AG41" s="1251"/>
      <c r="AH41" s="1252"/>
      <c r="AI41" s="1089"/>
      <c r="AJ41" s="1090"/>
      <c r="AK41" s="1090"/>
      <c r="AL41" s="1090"/>
      <c r="AM41" s="1090"/>
      <c r="AN41" s="1090"/>
      <c r="AO41" s="1090"/>
      <c r="AP41" s="1091"/>
      <c r="AQ41" s="1258"/>
      <c r="AR41" s="1259"/>
      <c r="AS41" s="1259"/>
      <c r="AT41" s="1260"/>
      <c r="AU41" s="1255"/>
      <c r="AV41" s="1256"/>
      <c r="AW41" s="1256"/>
      <c r="AX41" s="1256"/>
      <c r="AY41" s="1256"/>
      <c r="AZ41" s="1257"/>
      <c r="BA41" s="1118"/>
      <c r="BB41" s="1119"/>
      <c r="BC41" s="1119"/>
      <c r="BD41" s="1120"/>
      <c r="BE41" s="246"/>
      <c r="BH41" s="1044">
        <f>IF(C41="","",C41)</f>
      </c>
      <c r="BI41" s="1045"/>
      <c r="BJ41" s="1009">
        <f>IF(E41="","",E41)</f>
      </c>
      <c r="BK41" s="1010"/>
      <c r="BL41" s="1229">
        <f>IF(G41="","",G41)</f>
      </c>
      <c r="BM41" s="1230"/>
      <c r="BN41" s="1230">
        <f>IF(I41="","",I41)</f>
      </c>
      <c r="BO41" s="1230"/>
      <c r="BP41" s="1230">
        <f>IF(K41="","",K41)</f>
      </c>
      <c r="BQ41" s="1230"/>
      <c r="BR41" s="1230">
        <f>IF(M41="","",M41)</f>
      </c>
      <c r="BS41" s="1230"/>
      <c r="BT41" s="1230">
        <f>IF(O41="","",O41)</f>
      </c>
      <c r="BU41" s="1230"/>
      <c r="BV41" s="1230">
        <f>IF(Q41="","",Q41)</f>
      </c>
      <c r="BW41" s="1230"/>
      <c r="BX41" s="1230">
        <f>IF(S41="","",S41)</f>
      </c>
      <c r="BY41" s="1230"/>
      <c r="BZ41" s="1230">
        <f>IF(U41="","",U41)</f>
      </c>
      <c r="CA41" s="1231"/>
      <c r="CB41" s="1005">
        <f>IF(W41="","",W41)</f>
      </c>
      <c r="CC41" s="1005"/>
      <c r="CD41" s="1220">
        <f>IF(Y41="","",Y41)</f>
      </c>
      <c r="CE41" s="1221"/>
      <c r="CF41" s="1221"/>
      <c r="CG41" s="1221"/>
      <c r="CH41" s="1222"/>
      <c r="CI41" s="1214">
        <f>IF(AD41="","",AD41)</f>
      </c>
      <c r="CJ41" s="1215"/>
      <c r="CK41" s="1215"/>
      <c r="CL41" s="1215"/>
      <c r="CM41" s="1216"/>
      <c r="CN41" s="1020">
        <f>IF(AI41="","",AI41)</f>
      </c>
      <c r="CO41" s="1021"/>
      <c r="CP41" s="1021"/>
      <c r="CQ41" s="1021"/>
      <c r="CR41" s="1021"/>
      <c r="CS41" s="1021"/>
      <c r="CT41" s="1021"/>
      <c r="CU41" s="1022"/>
      <c r="CV41" s="1023">
        <f>IF(AQ41="","",AQ41)</f>
      </c>
      <c r="CW41" s="1024"/>
      <c r="CX41" s="1024"/>
      <c r="CY41" s="1025"/>
      <c r="CZ41" s="1032">
        <f>IF(AU41="","",AU41)</f>
      </c>
      <c r="DA41" s="1033"/>
      <c r="DB41" s="1033"/>
      <c r="DC41" s="1033"/>
      <c r="DD41" s="1033"/>
      <c r="DE41" s="1034"/>
      <c r="DF41" s="1002"/>
      <c r="DG41" s="1003"/>
      <c r="DH41" s="1003"/>
      <c r="DI41" s="1004"/>
      <c r="DJ41" s="247"/>
    </row>
    <row r="42" spans="2:114" s="245" customFormat="1" ht="21.75" customHeight="1">
      <c r="B42" s="243"/>
      <c r="C42" s="249"/>
      <c r="D42" s="250"/>
      <c r="E42" s="1075"/>
      <c r="F42" s="1075"/>
      <c r="G42" s="1101" t="s">
        <v>119</v>
      </c>
      <c r="H42" s="1101"/>
      <c r="I42" s="1101"/>
      <c r="J42" s="1101"/>
      <c r="K42" s="1101"/>
      <c r="L42" s="1101"/>
      <c r="M42" s="1101"/>
      <c r="N42" s="1101"/>
      <c r="O42" s="1101"/>
      <c r="P42" s="1101"/>
      <c r="Q42" s="1101"/>
      <c r="R42" s="1101"/>
      <c r="S42" s="1101"/>
      <c r="T42" s="1101"/>
      <c r="U42" s="1101"/>
      <c r="V42" s="1102"/>
      <c r="W42" s="1253"/>
      <c r="X42" s="1079"/>
      <c r="Y42" s="1103"/>
      <c r="Z42" s="1104"/>
      <c r="AA42" s="1104"/>
      <c r="AB42" s="1104"/>
      <c r="AC42" s="1105"/>
      <c r="AD42" s="1083"/>
      <c r="AE42" s="1084"/>
      <c r="AF42" s="1084"/>
      <c r="AG42" s="1084"/>
      <c r="AH42" s="1085"/>
      <c r="AI42" s="1106">
        <f>IF(SUM(AI11:AP41)=0,"",SUM('様式2号(工事別請求書)'!AI28:AP46)+SUM('様式3号(様式2号つづき)'!AI11:AP41))</f>
      </c>
      <c r="AJ42" s="1107"/>
      <c r="AK42" s="1107"/>
      <c r="AL42" s="1107"/>
      <c r="AM42" s="1107"/>
      <c r="AN42" s="1107"/>
      <c r="AO42" s="1107"/>
      <c r="AP42" s="1108"/>
      <c r="AQ42" s="1092"/>
      <c r="AR42" s="1093"/>
      <c r="AS42" s="1093"/>
      <c r="AT42" s="1094"/>
      <c r="AU42" s="1095"/>
      <c r="AV42" s="1096"/>
      <c r="AW42" s="1096"/>
      <c r="AX42" s="1096"/>
      <c r="AY42" s="1096"/>
      <c r="AZ42" s="1097"/>
      <c r="BA42" s="1098" t="s">
        <v>109</v>
      </c>
      <c r="BB42" s="1099"/>
      <c r="BC42" s="1099"/>
      <c r="BD42" s="1100"/>
      <c r="BE42" s="162"/>
      <c r="BH42" s="249"/>
      <c r="BI42" s="250"/>
      <c r="BJ42" s="1075"/>
      <c r="BK42" s="1075"/>
      <c r="BL42" s="1101" t="s">
        <v>119</v>
      </c>
      <c r="BM42" s="1101"/>
      <c r="BN42" s="1101"/>
      <c r="BO42" s="1101"/>
      <c r="BP42" s="1101"/>
      <c r="BQ42" s="1101"/>
      <c r="BR42" s="1101"/>
      <c r="BS42" s="1101"/>
      <c r="BT42" s="1101"/>
      <c r="BU42" s="1101"/>
      <c r="BV42" s="1101"/>
      <c r="BW42" s="1101"/>
      <c r="BX42" s="1101"/>
      <c r="BY42" s="1101"/>
      <c r="BZ42" s="1101"/>
      <c r="CA42" s="1102"/>
      <c r="CB42" s="1186"/>
      <c r="CC42" s="1186"/>
      <c r="CD42" s="1103"/>
      <c r="CE42" s="1104"/>
      <c r="CF42" s="1104"/>
      <c r="CG42" s="1104"/>
      <c r="CH42" s="1105"/>
      <c r="CI42" s="1083"/>
      <c r="CJ42" s="1084"/>
      <c r="CK42" s="1084"/>
      <c r="CL42" s="1084"/>
      <c r="CM42" s="1085"/>
      <c r="CN42" s="1107">
        <f>IF(AI42="","",AI42)</f>
      </c>
      <c r="CO42" s="1107"/>
      <c r="CP42" s="1107"/>
      <c r="CQ42" s="1107"/>
      <c r="CR42" s="1107"/>
      <c r="CS42" s="1107"/>
      <c r="CT42" s="1107"/>
      <c r="CU42" s="1108"/>
      <c r="CV42" s="1092">
        <f>IF(AQ42="","",AQ42)</f>
      </c>
      <c r="CW42" s="1093"/>
      <c r="CX42" s="1093"/>
      <c r="CY42" s="1094"/>
      <c r="CZ42" s="1095">
        <f>IF(AU42="","",AU42)</f>
      </c>
      <c r="DA42" s="1096"/>
      <c r="DB42" s="1096"/>
      <c r="DC42" s="1096"/>
      <c r="DD42" s="1096"/>
      <c r="DE42" s="1097"/>
      <c r="DF42" s="1183" t="s">
        <v>109</v>
      </c>
      <c r="DG42" s="1184"/>
      <c r="DH42" s="1184"/>
      <c r="DI42" s="1185"/>
      <c r="DJ42" s="161"/>
    </row>
    <row r="43" spans="2:114" s="245" customFormat="1" ht="21.75" customHeight="1" thickBot="1">
      <c r="B43" s="243"/>
      <c r="C43" s="251"/>
      <c r="D43" s="252"/>
      <c r="E43" s="1132"/>
      <c r="F43" s="1132"/>
      <c r="G43" s="1154" t="s">
        <v>120</v>
      </c>
      <c r="H43" s="1154"/>
      <c r="I43" s="1154"/>
      <c r="J43" s="1154"/>
      <c r="K43" s="1154"/>
      <c r="L43" s="1154"/>
      <c r="M43" s="1154"/>
      <c r="N43" s="1154"/>
      <c r="O43" s="1154"/>
      <c r="P43" s="1154"/>
      <c r="Q43" s="1154"/>
      <c r="R43" s="1154"/>
      <c r="S43" s="1154"/>
      <c r="T43" s="1154"/>
      <c r="U43" s="1154"/>
      <c r="V43" s="1155"/>
      <c r="W43" s="1135" t="s">
        <v>110</v>
      </c>
      <c r="X43" s="1139"/>
      <c r="Y43" s="1261">
        <f>'様式2号(工事別請求書)'!Y48:AC48</f>
        <v>10</v>
      </c>
      <c r="Z43" s="1262"/>
      <c r="AA43" s="1262"/>
      <c r="AB43" s="1262"/>
      <c r="AC43" s="1263"/>
      <c r="AD43" s="1135"/>
      <c r="AE43" s="1132"/>
      <c r="AF43" s="1132"/>
      <c r="AG43" s="1132"/>
      <c r="AH43" s="1139"/>
      <c r="AI43" s="1254">
        <f>IF(AI42="","",IF(BD1="繰上",ROUNDUP(AI42*Y43/100,0),IF(BD1="繰下",ROUNDDOWN(AI42*Y43/100,0),ROUND(AI42*Y43/100,0))))</f>
      </c>
      <c r="AJ43" s="1190"/>
      <c r="AK43" s="1190"/>
      <c r="AL43" s="1190"/>
      <c r="AM43" s="1190"/>
      <c r="AN43" s="1190"/>
      <c r="AO43" s="1190"/>
      <c r="AP43" s="1191"/>
      <c r="AQ43" s="1121"/>
      <c r="AR43" s="1122"/>
      <c r="AS43" s="1122"/>
      <c r="AT43" s="1123"/>
      <c r="AU43" s="1109"/>
      <c r="AV43" s="1110"/>
      <c r="AW43" s="1110"/>
      <c r="AX43" s="1110"/>
      <c r="AY43" s="1110"/>
      <c r="AZ43" s="1111"/>
      <c r="BA43" s="1151" t="s">
        <v>109</v>
      </c>
      <c r="BB43" s="1152"/>
      <c r="BC43" s="1152"/>
      <c r="BD43" s="1153"/>
      <c r="BE43" s="162"/>
      <c r="BH43" s="251"/>
      <c r="BI43" s="252"/>
      <c r="BJ43" s="1132"/>
      <c r="BK43" s="1132"/>
      <c r="BL43" s="1154" t="s">
        <v>120</v>
      </c>
      <c r="BM43" s="1154"/>
      <c r="BN43" s="1154"/>
      <c r="BO43" s="1154"/>
      <c r="BP43" s="1154"/>
      <c r="BQ43" s="1154"/>
      <c r="BR43" s="1154"/>
      <c r="BS43" s="1154"/>
      <c r="BT43" s="1154"/>
      <c r="BU43" s="1154"/>
      <c r="BV43" s="1154"/>
      <c r="BW43" s="1154"/>
      <c r="BX43" s="1154"/>
      <c r="BY43" s="1154"/>
      <c r="BZ43" s="1154"/>
      <c r="CA43" s="1155"/>
      <c r="CB43" s="1161" t="s">
        <v>110</v>
      </c>
      <c r="CC43" s="1161"/>
      <c r="CD43" s="1162">
        <f>Y43</f>
        <v>10</v>
      </c>
      <c r="CE43" s="1163"/>
      <c r="CF43" s="1163"/>
      <c r="CG43" s="1163"/>
      <c r="CH43" s="1164"/>
      <c r="CI43" s="1187"/>
      <c r="CJ43" s="1188"/>
      <c r="CK43" s="1188"/>
      <c r="CL43" s="1188"/>
      <c r="CM43" s="1189"/>
      <c r="CN43" s="1190">
        <f>IF(AI43="","",AI43)</f>
      </c>
      <c r="CO43" s="1190"/>
      <c r="CP43" s="1190"/>
      <c r="CQ43" s="1190"/>
      <c r="CR43" s="1190"/>
      <c r="CS43" s="1190"/>
      <c r="CT43" s="1190"/>
      <c r="CU43" s="1191"/>
      <c r="CV43" s="1192"/>
      <c r="CW43" s="1193"/>
      <c r="CX43" s="1193"/>
      <c r="CY43" s="1194"/>
      <c r="CZ43" s="1195"/>
      <c r="DA43" s="1196"/>
      <c r="DB43" s="1196"/>
      <c r="DC43" s="1196"/>
      <c r="DD43" s="1196"/>
      <c r="DE43" s="1197"/>
      <c r="DF43" s="1198" t="s">
        <v>109</v>
      </c>
      <c r="DG43" s="1199"/>
      <c r="DH43" s="1199"/>
      <c r="DI43" s="1200"/>
      <c r="DJ43" s="161"/>
    </row>
    <row r="44" spans="2:114" s="245" customFormat="1" ht="21.75" customHeight="1" thickBot="1">
      <c r="B44" s="243"/>
      <c r="C44" s="253"/>
      <c r="D44" s="254"/>
      <c r="E44" s="1124"/>
      <c r="F44" s="1124"/>
      <c r="G44" s="1125" t="s">
        <v>121</v>
      </c>
      <c r="H44" s="1125"/>
      <c r="I44" s="1125"/>
      <c r="J44" s="1125"/>
      <c r="K44" s="1125"/>
      <c r="L44" s="1125"/>
      <c r="M44" s="1125"/>
      <c r="N44" s="1125"/>
      <c r="O44" s="1125"/>
      <c r="P44" s="1125"/>
      <c r="Q44" s="1125"/>
      <c r="R44" s="1125"/>
      <c r="S44" s="1125"/>
      <c r="T44" s="1125"/>
      <c r="U44" s="1125"/>
      <c r="V44" s="1126"/>
      <c r="W44" s="1127"/>
      <c r="X44" s="1128"/>
      <c r="Y44" s="1158"/>
      <c r="Z44" s="1159"/>
      <c r="AA44" s="1159"/>
      <c r="AB44" s="1159"/>
      <c r="AC44" s="1160"/>
      <c r="AD44" s="1127"/>
      <c r="AE44" s="1124"/>
      <c r="AF44" s="1124"/>
      <c r="AG44" s="1124"/>
      <c r="AH44" s="1128"/>
      <c r="AI44" s="1173">
        <f>IF(SUM(AI42:AP43)=0,"",SUM(AI42:AP43))</f>
      </c>
      <c r="AJ44" s="1165"/>
      <c r="AK44" s="1165"/>
      <c r="AL44" s="1165"/>
      <c r="AM44" s="1165"/>
      <c r="AN44" s="1165"/>
      <c r="AO44" s="1165"/>
      <c r="AP44" s="1166"/>
      <c r="AQ44" s="1264">
        <f>IF(AI44="","",IF('様式2号(工事別請求書)'!X21="","",'様式2号(工事別請求書)'!AU21/'様式2号(工事別請求書)'!X21))</f>
      </c>
      <c r="AR44" s="1265"/>
      <c r="AS44" s="1265"/>
      <c r="AT44" s="1266"/>
      <c r="AU44" s="1267">
        <f>IF(AQ44="","",'様式2号(工事別請求書)'!AU21)</f>
      </c>
      <c r="AV44" s="1268"/>
      <c r="AW44" s="1268"/>
      <c r="AX44" s="1268"/>
      <c r="AY44" s="1268"/>
      <c r="AZ44" s="1269"/>
      <c r="BA44" s="1180" t="s">
        <v>109</v>
      </c>
      <c r="BB44" s="1181"/>
      <c r="BC44" s="1181"/>
      <c r="BD44" s="1182"/>
      <c r="BE44" s="162"/>
      <c r="BH44" s="253"/>
      <c r="BI44" s="254"/>
      <c r="BJ44" s="1124"/>
      <c r="BK44" s="1124"/>
      <c r="BL44" s="1125" t="s">
        <v>121</v>
      </c>
      <c r="BM44" s="1125"/>
      <c r="BN44" s="1125"/>
      <c r="BO44" s="1125"/>
      <c r="BP44" s="1125"/>
      <c r="BQ44" s="1125"/>
      <c r="BR44" s="1125"/>
      <c r="BS44" s="1125"/>
      <c r="BT44" s="1125"/>
      <c r="BU44" s="1125"/>
      <c r="BV44" s="1125"/>
      <c r="BW44" s="1125"/>
      <c r="BX44" s="1125"/>
      <c r="BY44" s="1125"/>
      <c r="BZ44" s="1125"/>
      <c r="CA44" s="1126"/>
      <c r="CB44" s="1157"/>
      <c r="CC44" s="1157"/>
      <c r="CD44" s="1158"/>
      <c r="CE44" s="1159"/>
      <c r="CF44" s="1159"/>
      <c r="CG44" s="1159"/>
      <c r="CH44" s="1160"/>
      <c r="CI44" s="1127"/>
      <c r="CJ44" s="1124"/>
      <c r="CK44" s="1124"/>
      <c r="CL44" s="1124"/>
      <c r="CM44" s="1128"/>
      <c r="CN44" s="1165">
        <f>IF(AI44="","",AI44)</f>
      </c>
      <c r="CO44" s="1165"/>
      <c r="CP44" s="1165"/>
      <c r="CQ44" s="1165"/>
      <c r="CR44" s="1165"/>
      <c r="CS44" s="1165"/>
      <c r="CT44" s="1165"/>
      <c r="CU44" s="1166"/>
      <c r="CV44" s="1167">
        <f>IF(AQ44="","",AQ44)</f>
      </c>
      <c r="CW44" s="1168"/>
      <c r="CX44" s="1168"/>
      <c r="CY44" s="1169"/>
      <c r="CZ44" s="1170">
        <f>IF(AU44="","",AU44)</f>
      </c>
      <c r="DA44" s="1171"/>
      <c r="DB44" s="1171"/>
      <c r="DC44" s="1171"/>
      <c r="DD44" s="1171"/>
      <c r="DE44" s="1172"/>
      <c r="DF44" s="1143" t="s">
        <v>109</v>
      </c>
      <c r="DG44" s="1144"/>
      <c r="DH44" s="1144"/>
      <c r="DI44" s="1145"/>
      <c r="DJ44" s="161"/>
    </row>
    <row r="45" spans="2:114" s="245" customFormat="1" ht="12" customHeight="1" thickBot="1">
      <c r="B45" s="255"/>
      <c r="C45" s="1273" t="s">
        <v>122</v>
      </c>
      <c r="D45" s="1273"/>
      <c r="E45" s="1273"/>
      <c r="F45" s="1273"/>
      <c r="G45" s="1273"/>
      <c r="H45" s="1273"/>
      <c r="I45" s="1273"/>
      <c r="J45" s="1273"/>
      <c r="K45" s="256"/>
      <c r="L45" s="256"/>
      <c r="M45" s="257"/>
      <c r="N45" s="257"/>
      <c r="O45" s="257"/>
      <c r="P45" s="257"/>
      <c r="Q45" s="257"/>
      <c r="R45" s="257"/>
      <c r="S45" s="257"/>
      <c r="T45" s="257"/>
      <c r="U45" s="257"/>
      <c r="V45" s="257"/>
      <c r="W45" s="1147"/>
      <c r="X45" s="1147"/>
      <c r="Y45" s="1147"/>
      <c r="Z45" s="1147"/>
      <c r="AA45" s="258"/>
      <c r="AB45" s="1147"/>
      <c r="AC45" s="1147"/>
      <c r="AD45" s="257"/>
      <c r="AE45" s="1147"/>
      <c r="AF45" s="1147"/>
      <c r="AG45" s="257"/>
      <c r="AH45" s="257"/>
      <c r="AI45" s="257"/>
      <c r="AJ45" s="257"/>
      <c r="AK45" s="257"/>
      <c r="AL45" s="257"/>
      <c r="AM45" s="257"/>
      <c r="AN45" s="257"/>
      <c r="AO45" s="257"/>
      <c r="AP45" s="257"/>
      <c r="AQ45" s="257"/>
      <c r="AR45" s="257"/>
      <c r="AS45" s="257"/>
      <c r="AT45" s="257"/>
      <c r="AU45" s="257"/>
      <c r="AV45" s="257"/>
      <c r="AW45" s="257"/>
      <c r="AX45" s="257"/>
      <c r="AY45" s="257"/>
      <c r="AZ45" s="708" t="s">
        <v>155</v>
      </c>
      <c r="BA45" s="708"/>
      <c r="BB45" s="708"/>
      <c r="BC45" s="708"/>
      <c r="BD45" s="708"/>
      <c r="BE45" s="259"/>
      <c r="BH45" s="1156" t="s">
        <v>123</v>
      </c>
      <c r="BI45" s="1156"/>
      <c r="BJ45" s="1156"/>
      <c r="BK45" s="1156"/>
      <c r="BL45" s="1156"/>
      <c r="BM45" s="1156"/>
      <c r="BN45" s="1156"/>
      <c r="BO45" s="1156"/>
      <c r="BP45" s="260"/>
      <c r="BQ45" s="260"/>
      <c r="CB45" s="1148"/>
      <c r="CC45" s="1148"/>
      <c r="CD45" s="1148"/>
      <c r="CE45" s="1148"/>
      <c r="CF45" s="143"/>
      <c r="CG45" s="1148"/>
      <c r="CH45" s="1148"/>
      <c r="CJ45" s="1148"/>
      <c r="CK45" s="1148"/>
      <c r="DE45" s="707" t="s">
        <v>155</v>
      </c>
      <c r="DF45" s="707"/>
      <c r="DG45" s="707"/>
      <c r="DH45" s="707"/>
      <c r="DI45" s="707"/>
      <c r="DJ45" s="260"/>
    </row>
    <row r="46" spans="3:114" ht="13.5">
      <c r="C46" s="245"/>
      <c r="D46" s="245"/>
      <c r="E46" s="1148"/>
      <c r="F46" s="1148"/>
      <c r="G46" s="245"/>
      <c r="H46" s="245"/>
      <c r="I46" s="245"/>
      <c r="J46" s="245"/>
      <c r="K46" s="245"/>
      <c r="L46" s="245"/>
      <c r="M46" s="245"/>
      <c r="N46" s="245"/>
      <c r="O46" s="245"/>
      <c r="P46" s="245"/>
      <c r="Q46" s="245"/>
      <c r="R46" s="245"/>
      <c r="S46" s="245"/>
      <c r="T46" s="245"/>
      <c r="U46" s="245"/>
      <c r="V46" s="245"/>
      <c r="W46" s="245"/>
      <c r="X46" s="245"/>
      <c r="Y46" s="245"/>
      <c r="Z46" s="245"/>
      <c r="AA46" s="245"/>
      <c r="AB46" s="245"/>
      <c r="AC46" s="245"/>
      <c r="AD46" s="245"/>
      <c r="AE46" s="245"/>
      <c r="AF46" s="245"/>
      <c r="AG46" s="245"/>
      <c r="AH46" s="245"/>
      <c r="AI46" s="245"/>
      <c r="AJ46" s="245"/>
      <c r="AK46" s="245"/>
      <c r="AL46" s="245"/>
      <c r="AM46" s="245"/>
      <c r="AN46" s="245"/>
      <c r="AO46" s="245"/>
      <c r="AP46" s="245"/>
      <c r="AQ46" s="245"/>
      <c r="AR46" s="245"/>
      <c r="AS46" s="245"/>
      <c r="AT46" s="245"/>
      <c r="AU46" s="245"/>
      <c r="AV46" s="245"/>
      <c r="AW46" s="245"/>
      <c r="AX46" s="245"/>
      <c r="AY46" s="245"/>
      <c r="AZ46" s="245"/>
      <c r="BA46" s="245"/>
      <c r="BB46" s="245"/>
      <c r="BC46" s="245"/>
      <c r="BD46" s="245"/>
      <c r="BE46" s="245"/>
      <c r="BH46" s="245"/>
      <c r="BI46" s="245"/>
      <c r="BJ46" s="1148"/>
      <c r="BK46" s="1148"/>
      <c r="BL46" s="245"/>
      <c r="BM46" s="245"/>
      <c r="BN46" s="245"/>
      <c r="BO46" s="245"/>
      <c r="BP46" s="245"/>
      <c r="BQ46" s="245"/>
      <c r="BR46" s="245"/>
      <c r="BS46" s="245"/>
      <c r="BT46" s="245"/>
      <c r="BU46" s="245"/>
      <c r="BV46" s="245"/>
      <c r="BW46" s="245"/>
      <c r="BX46" s="245"/>
      <c r="BY46" s="245"/>
      <c r="BZ46" s="245"/>
      <c r="CA46" s="245"/>
      <c r="CB46" s="245"/>
      <c r="CC46" s="245"/>
      <c r="CD46" s="245"/>
      <c r="CE46" s="245"/>
      <c r="CF46" s="245"/>
      <c r="CG46" s="245"/>
      <c r="CH46" s="245"/>
      <c r="CI46" s="245"/>
      <c r="CJ46" s="245"/>
      <c r="CK46" s="245"/>
      <c r="CL46" s="245"/>
      <c r="CM46" s="245"/>
      <c r="CN46" s="245"/>
      <c r="CO46" s="245"/>
      <c r="CP46" s="245"/>
      <c r="CQ46" s="245"/>
      <c r="CR46" s="245"/>
      <c r="CS46" s="245"/>
      <c r="CT46" s="245"/>
      <c r="CU46" s="245"/>
      <c r="CV46" s="245"/>
      <c r="CW46" s="245"/>
      <c r="CX46" s="245"/>
      <c r="CY46" s="245"/>
      <c r="CZ46" s="245"/>
      <c r="DA46" s="245"/>
      <c r="DB46" s="245"/>
      <c r="DC46" s="245"/>
      <c r="DD46" s="245"/>
      <c r="DE46" s="245"/>
      <c r="DF46" s="245"/>
      <c r="DG46" s="245"/>
      <c r="DH46" s="245"/>
      <c r="DI46" s="245"/>
      <c r="DJ46" s="245"/>
    </row>
  </sheetData>
  <sheetProtection formatCells="0" selectLockedCells="1"/>
  <protectedRanges>
    <protectedRange sqref="BH13:DE13 C37:V37 BH37:DE37 BH39:DE39 BH35:DE35 C35:V35 BH41:DE42 BH27:DE27 BH43:CC44 BH29:DE29 C43:X44 C11:V11 AD43:AZ44 BE42:BE44 BH11:DE11 CI43:DE44 DJ42:DJ44 BH31:DE31 C33:V33 BH33:DE33 C31:V31 C29:V29 C27:V27 C13:V13 C42:AZ42 C39:V39 C21:V21 BH21:DE21 BH25:DE25 C19:V19 C17:V17 BH15:DE15 BH17:DE17 BH19:DE19 C15:V15 C25:V25 BH23:DE23 C23:V23 U6:W6 Z6:AC6 C4:G4 S4 Y11:AZ11 C41:V41 Y41:AZ41 Y13:AZ13 Y15:AZ15 Y17:AZ17 Y19:AZ19 Y21:AZ21 Y23:AZ23 Y25:AZ25 Y27:AZ27 Y29:AZ29 Y31:AZ31 Y33:AZ33 Y35:AZ35 Y37:AZ37 Y39:AZ39 AG6:AH6 AM4 AM6 AP4 BZ6:CB6 CE6:CH6 BH4:BL4 BX4 CL6:CM6 CR4 CR6 CU4" name="範囲1"/>
    <protectedRange sqref="Y43:AC44 CD43:CH44" name="範囲1_2"/>
    <protectedRange sqref="W11:X11 W13:X13 W15:X15 W17:X17 W19:X19 W21:X21 W23:X23 W25:X25 W27:X27 W29:X29 W31:X31 W33:X33 W35:X35 W37:X37 W39:X39 W41:X41" name="範囲1_1"/>
    <protectedRange sqref="AI4 CN4" name="範囲1_4"/>
  </protectedRanges>
  <mergeCells count="767">
    <mergeCell ref="BR4:BV4"/>
    <mergeCell ref="BX4:CH4"/>
    <mergeCell ref="CI4:CK4"/>
    <mergeCell ref="CN4:CV4"/>
    <mergeCell ref="BH6:BK6"/>
    <mergeCell ref="BL6:BP6"/>
    <mergeCell ref="BL4:BM4"/>
    <mergeCell ref="DF44:DI44"/>
    <mergeCell ref="BR6:BV6"/>
    <mergeCell ref="BX6:CH6"/>
    <mergeCell ref="BH45:BO45"/>
    <mergeCell ref="CB45:CC45"/>
    <mergeCell ref="CD45:CE45"/>
    <mergeCell ref="CB44:CC44"/>
    <mergeCell ref="CD44:CH44"/>
    <mergeCell ref="CG45:CH45"/>
    <mergeCell ref="CR6:DF6"/>
    <mergeCell ref="E46:F46"/>
    <mergeCell ref="BJ46:BK46"/>
    <mergeCell ref="BH2:BO3"/>
    <mergeCell ref="C2:K3"/>
    <mergeCell ref="C6:F6"/>
    <mergeCell ref="G6:K6"/>
    <mergeCell ref="AI6:AL6"/>
    <mergeCell ref="AM6:BA6"/>
    <mergeCell ref="AI4:AQ4"/>
    <mergeCell ref="C45:J45"/>
    <mergeCell ref="W45:X45"/>
    <mergeCell ref="BL44:CA44"/>
    <mergeCell ref="AD4:AF4"/>
    <mergeCell ref="M4:Q4"/>
    <mergeCell ref="S4:AC4"/>
    <mergeCell ref="E44:F44"/>
    <mergeCell ref="G44:V44"/>
    <mergeCell ref="W44:X44"/>
    <mergeCell ref="AD44:AH44"/>
    <mergeCell ref="BA43:BD43"/>
    <mergeCell ref="CJ45:CK45"/>
    <mergeCell ref="Y45:Z45"/>
    <mergeCell ref="AB45:AC45"/>
    <mergeCell ref="AE45:AF45"/>
    <mergeCell ref="BL43:CA43"/>
    <mergeCell ref="CI44:CM44"/>
    <mergeCell ref="CB43:CC43"/>
    <mergeCell ref="CD43:CH43"/>
    <mergeCell ref="Y44:AC44"/>
    <mergeCell ref="AU43:AZ43"/>
    <mergeCell ref="CN44:CU44"/>
    <mergeCell ref="CV44:CY44"/>
    <mergeCell ref="CZ44:DE44"/>
    <mergeCell ref="AI44:AP44"/>
    <mergeCell ref="AQ44:AT44"/>
    <mergeCell ref="AU44:AZ44"/>
    <mergeCell ref="BA44:BD44"/>
    <mergeCell ref="BJ44:BK44"/>
    <mergeCell ref="BJ43:BK43"/>
    <mergeCell ref="CN42:CU42"/>
    <mergeCell ref="CI43:CM43"/>
    <mergeCell ref="CN43:CU43"/>
    <mergeCell ref="BL42:CA42"/>
    <mergeCell ref="CB42:CC42"/>
    <mergeCell ref="CD42:CH42"/>
    <mergeCell ref="CI42:CM42"/>
    <mergeCell ref="CV43:CY43"/>
    <mergeCell ref="CZ43:DE43"/>
    <mergeCell ref="DF43:DI43"/>
    <mergeCell ref="CZ42:DE42"/>
    <mergeCell ref="DF42:DI42"/>
    <mergeCell ref="E43:F43"/>
    <mergeCell ref="G43:V43"/>
    <mergeCell ref="W43:X43"/>
    <mergeCell ref="Y43:AC43"/>
    <mergeCell ref="AD43:AH43"/>
    <mergeCell ref="AI43:AP43"/>
    <mergeCell ref="AQ43:AT43"/>
    <mergeCell ref="BJ42:BK42"/>
    <mergeCell ref="AU41:AZ41"/>
    <mergeCell ref="BA41:BD41"/>
    <mergeCell ref="BH41:BI41"/>
    <mergeCell ref="BJ41:BK41"/>
    <mergeCell ref="BA42:BD42"/>
    <mergeCell ref="AI41:AP41"/>
    <mergeCell ref="AQ41:AT41"/>
    <mergeCell ref="BL41:CA41"/>
    <mergeCell ref="DF41:DI41"/>
    <mergeCell ref="E42:F42"/>
    <mergeCell ref="G42:V42"/>
    <mergeCell ref="W42:X42"/>
    <mergeCell ref="Y42:AC42"/>
    <mergeCell ref="AD42:AH42"/>
    <mergeCell ref="AI42:AP42"/>
    <mergeCell ref="AQ42:AT42"/>
    <mergeCell ref="AU42:AZ42"/>
    <mergeCell ref="CV42:CY42"/>
    <mergeCell ref="AI40:AP40"/>
    <mergeCell ref="AQ40:AT40"/>
    <mergeCell ref="AU40:AZ40"/>
    <mergeCell ref="BA40:BD40"/>
    <mergeCell ref="BH40:BI40"/>
    <mergeCell ref="CB41:CC41"/>
    <mergeCell ref="CV40:CY40"/>
    <mergeCell ref="CI41:CM41"/>
    <mergeCell ref="CZ41:DE41"/>
    <mergeCell ref="CN41:CU41"/>
    <mergeCell ref="CV41:CY41"/>
    <mergeCell ref="BJ40:BK40"/>
    <mergeCell ref="CN39:CU39"/>
    <mergeCell ref="CV39:CY39"/>
    <mergeCell ref="BL40:CA40"/>
    <mergeCell ref="CB39:CC39"/>
    <mergeCell ref="CZ39:DE39"/>
    <mergeCell ref="CD41:CH41"/>
    <mergeCell ref="C41:D41"/>
    <mergeCell ref="E41:F41"/>
    <mergeCell ref="G41:V41"/>
    <mergeCell ref="W41:X41"/>
    <mergeCell ref="Y41:AC41"/>
    <mergeCell ref="AD41:AH41"/>
    <mergeCell ref="CZ40:DE40"/>
    <mergeCell ref="DF40:DI40"/>
    <mergeCell ref="CB40:CC40"/>
    <mergeCell ref="CD40:CH40"/>
    <mergeCell ref="CI40:CM40"/>
    <mergeCell ref="CN40:CU40"/>
    <mergeCell ref="C40:D40"/>
    <mergeCell ref="E40:F40"/>
    <mergeCell ref="G40:V40"/>
    <mergeCell ref="W40:X40"/>
    <mergeCell ref="Y40:AC40"/>
    <mergeCell ref="BA39:BD39"/>
    <mergeCell ref="AU39:AZ39"/>
    <mergeCell ref="AD40:AH40"/>
    <mergeCell ref="C39:D39"/>
    <mergeCell ref="E39:F39"/>
    <mergeCell ref="BL38:CA38"/>
    <mergeCell ref="CB38:CC38"/>
    <mergeCell ref="CD38:CH38"/>
    <mergeCell ref="CI38:CM38"/>
    <mergeCell ref="CN38:CU38"/>
    <mergeCell ref="DF39:DI39"/>
    <mergeCell ref="CD39:CH39"/>
    <mergeCell ref="CI39:CM39"/>
    <mergeCell ref="DF38:DI38"/>
    <mergeCell ref="BH39:BI39"/>
    <mergeCell ref="BJ39:BK39"/>
    <mergeCell ref="BL39:CA39"/>
    <mergeCell ref="AQ38:AT38"/>
    <mergeCell ref="CZ38:DE38"/>
    <mergeCell ref="AU38:AZ38"/>
    <mergeCell ref="BA38:BD38"/>
    <mergeCell ref="BH38:BI38"/>
    <mergeCell ref="BJ38:BK38"/>
    <mergeCell ref="CV38:CY38"/>
    <mergeCell ref="G39:V39"/>
    <mergeCell ref="W39:X39"/>
    <mergeCell ref="Y39:AC39"/>
    <mergeCell ref="AD39:AH39"/>
    <mergeCell ref="AI39:AP39"/>
    <mergeCell ref="AQ39:AT39"/>
    <mergeCell ref="BL37:CA37"/>
    <mergeCell ref="AD37:AH37"/>
    <mergeCell ref="AI37:AP37"/>
    <mergeCell ref="AQ37:AT37"/>
    <mergeCell ref="AU37:AZ37"/>
    <mergeCell ref="BA37:BD37"/>
    <mergeCell ref="BH37:BI37"/>
    <mergeCell ref="CN36:CU36"/>
    <mergeCell ref="CV36:CY36"/>
    <mergeCell ref="C38:D38"/>
    <mergeCell ref="E38:F38"/>
    <mergeCell ref="G38:V38"/>
    <mergeCell ref="W38:X38"/>
    <mergeCell ref="Y38:AC38"/>
    <mergeCell ref="AD38:AH38"/>
    <mergeCell ref="AI38:AP38"/>
    <mergeCell ref="BJ37:BK37"/>
    <mergeCell ref="CV37:CY37"/>
    <mergeCell ref="CZ37:DE37"/>
    <mergeCell ref="DF37:DI37"/>
    <mergeCell ref="CB37:CC37"/>
    <mergeCell ref="CD37:CH37"/>
    <mergeCell ref="CI37:CM37"/>
    <mergeCell ref="CN37:CU37"/>
    <mergeCell ref="CB36:CC36"/>
    <mergeCell ref="CZ36:DE36"/>
    <mergeCell ref="DF36:DI36"/>
    <mergeCell ref="C37:D37"/>
    <mergeCell ref="E37:F37"/>
    <mergeCell ref="G37:V37"/>
    <mergeCell ref="W37:X37"/>
    <mergeCell ref="Y37:AC37"/>
    <mergeCell ref="BA36:BD36"/>
    <mergeCell ref="CD36:CH36"/>
    <mergeCell ref="CZ35:DE35"/>
    <mergeCell ref="AU35:AZ35"/>
    <mergeCell ref="BA35:BD35"/>
    <mergeCell ref="BH35:BI35"/>
    <mergeCell ref="BJ35:BK35"/>
    <mergeCell ref="BL35:CA35"/>
    <mergeCell ref="AU36:AZ36"/>
    <mergeCell ref="CB35:CC35"/>
    <mergeCell ref="CD35:CH35"/>
    <mergeCell ref="CI35:CM35"/>
    <mergeCell ref="CN35:CU35"/>
    <mergeCell ref="CV35:CY35"/>
    <mergeCell ref="CI36:CM36"/>
    <mergeCell ref="BH36:BI36"/>
    <mergeCell ref="BJ36:BK36"/>
    <mergeCell ref="BL36:CA36"/>
    <mergeCell ref="AQ35:AT35"/>
    <mergeCell ref="DF35:DI35"/>
    <mergeCell ref="C36:D36"/>
    <mergeCell ref="E36:F36"/>
    <mergeCell ref="G36:V36"/>
    <mergeCell ref="W36:X36"/>
    <mergeCell ref="Y36:AC36"/>
    <mergeCell ref="AD36:AH36"/>
    <mergeCell ref="AI36:AP36"/>
    <mergeCell ref="AQ36:AT36"/>
    <mergeCell ref="BL34:CA34"/>
    <mergeCell ref="AD34:AH34"/>
    <mergeCell ref="AI34:AP34"/>
    <mergeCell ref="AQ34:AT34"/>
    <mergeCell ref="AU34:AZ34"/>
    <mergeCell ref="BA34:BD34"/>
    <mergeCell ref="BH34:BI34"/>
    <mergeCell ref="CN33:CU33"/>
    <mergeCell ref="CV33:CY33"/>
    <mergeCell ref="C35:D35"/>
    <mergeCell ref="E35:F35"/>
    <mergeCell ref="G35:V35"/>
    <mergeCell ref="W35:X35"/>
    <mergeCell ref="Y35:AC35"/>
    <mergeCell ref="AD35:AH35"/>
    <mergeCell ref="AI35:AP35"/>
    <mergeCell ref="BJ34:BK34"/>
    <mergeCell ref="CV34:CY34"/>
    <mergeCell ref="CZ34:DE34"/>
    <mergeCell ref="DF34:DI34"/>
    <mergeCell ref="CB34:CC34"/>
    <mergeCell ref="CD34:CH34"/>
    <mergeCell ref="CI34:CM34"/>
    <mergeCell ref="CN34:CU34"/>
    <mergeCell ref="CB33:CC33"/>
    <mergeCell ref="CZ33:DE33"/>
    <mergeCell ref="DF33:DI33"/>
    <mergeCell ref="C34:D34"/>
    <mergeCell ref="E34:F34"/>
    <mergeCell ref="G34:V34"/>
    <mergeCell ref="W34:X34"/>
    <mergeCell ref="Y34:AC34"/>
    <mergeCell ref="BA33:BD33"/>
    <mergeCell ref="CD33:CH33"/>
    <mergeCell ref="CZ32:DE32"/>
    <mergeCell ref="AU32:AZ32"/>
    <mergeCell ref="BA32:BD32"/>
    <mergeCell ref="BH32:BI32"/>
    <mergeCell ref="BJ32:BK32"/>
    <mergeCell ref="BL32:CA32"/>
    <mergeCell ref="AU33:AZ33"/>
    <mergeCell ref="CB32:CC32"/>
    <mergeCell ref="CD32:CH32"/>
    <mergeCell ref="CI32:CM32"/>
    <mergeCell ref="CN32:CU32"/>
    <mergeCell ref="CV32:CY32"/>
    <mergeCell ref="CI33:CM33"/>
    <mergeCell ref="BH33:BI33"/>
    <mergeCell ref="BJ33:BK33"/>
    <mergeCell ref="BL33:CA33"/>
    <mergeCell ref="AQ32:AT32"/>
    <mergeCell ref="DF32:DI32"/>
    <mergeCell ref="C33:D33"/>
    <mergeCell ref="E33:F33"/>
    <mergeCell ref="G33:V33"/>
    <mergeCell ref="W33:X33"/>
    <mergeCell ref="Y33:AC33"/>
    <mergeCell ref="AD33:AH33"/>
    <mergeCell ref="AI33:AP33"/>
    <mergeCell ref="AQ33:AT33"/>
    <mergeCell ref="BL31:CA31"/>
    <mergeCell ref="AD31:AH31"/>
    <mergeCell ref="AI31:AP31"/>
    <mergeCell ref="AQ31:AT31"/>
    <mergeCell ref="AU31:AZ31"/>
    <mergeCell ref="BA31:BD31"/>
    <mergeCell ref="BH31:BI31"/>
    <mergeCell ref="CN30:CU30"/>
    <mergeCell ref="CV30:CY30"/>
    <mergeCell ref="C32:D32"/>
    <mergeCell ref="E32:F32"/>
    <mergeCell ref="G32:V32"/>
    <mergeCell ref="W32:X32"/>
    <mergeCell ref="Y32:AC32"/>
    <mergeCell ref="AD32:AH32"/>
    <mergeCell ref="AI32:AP32"/>
    <mergeCell ref="BJ31:BK31"/>
    <mergeCell ref="CV31:CY31"/>
    <mergeCell ref="CZ31:DE31"/>
    <mergeCell ref="DF31:DI31"/>
    <mergeCell ref="CB31:CC31"/>
    <mergeCell ref="CD31:CH31"/>
    <mergeCell ref="CI31:CM31"/>
    <mergeCell ref="CN31:CU31"/>
    <mergeCell ref="CB30:CC30"/>
    <mergeCell ref="CZ30:DE30"/>
    <mergeCell ref="DF30:DI30"/>
    <mergeCell ref="C31:D31"/>
    <mergeCell ref="E31:F31"/>
    <mergeCell ref="G31:V31"/>
    <mergeCell ref="W31:X31"/>
    <mergeCell ref="Y31:AC31"/>
    <mergeCell ref="BA30:BD30"/>
    <mergeCell ref="CD30:CH30"/>
    <mergeCell ref="CZ29:DE29"/>
    <mergeCell ref="AU29:AZ29"/>
    <mergeCell ref="BA29:BD29"/>
    <mergeCell ref="BH29:BI29"/>
    <mergeCell ref="BJ29:BK29"/>
    <mergeCell ref="BL29:CA29"/>
    <mergeCell ref="AU30:AZ30"/>
    <mergeCell ref="CB29:CC29"/>
    <mergeCell ref="CD29:CH29"/>
    <mergeCell ref="CI29:CM29"/>
    <mergeCell ref="CN29:CU29"/>
    <mergeCell ref="CV29:CY29"/>
    <mergeCell ref="CI30:CM30"/>
    <mergeCell ref="BH30:BI30"/>
    <mergeCell ref="BJ30:BK30"/>
    <mergeCell ref="BL30:CA30"/>
    <mergeCell ref="AQ29:AT29"/>
    <mergeCell ref="DF29:DI29"/>
    <mergeCell ref="C30:D30"/>
    <mergeCell ref="E30:F30"/>
    <mergeCell ref="G30:V30"/>
    <mergeCell ref="W30:X30"/>
    <mergeCell ref="Y30:AC30"/>
    <mergeCell ref="AD30:AH30"/>
    <mergeCell ref="AI30:AP30"/>
    <mergeCell ref="AQ30:AT30"/>
    <mergeCell ref="BL28:CA28"/>
    <mergeCell ref="AD28:AH28"/>
    <mergeCell ref="AI28:AP28"/>
    <mergeCell ref="AQ28:AT28"/>
    <mergeCell ref="AU28:AZ28"/>
    <mergeCell ref="BA28:BD28"/>
    <mergeCell ref="BH28:BI28"/>
    <mergeCell ref="CN27:CU27"/>
    <mergeCell ref="CV27:CY27"/>
    <mergeCell ref="C29:D29"/>
    <mergeCell ref="E29:F29"/>
    <mergeCell ref="G29:V29"/>
    <mergeCell ref="W29:X29"/>
    <mergeCell ref="Y29:AC29"/>
    <mergeCell ref="AD29:AH29"/>
    <mergeCell ref="AI29:AP29"/>
    <mergeCell ref="BJ28:BK28"/>
    <mergeCell ref="CV28:CY28"/>
    <mergeCell ref="CZ28:DE28"/>
    <mergeCell ref="DF28:DI28"/>
    <mergeCell ref="CB28:CC28"/>
    <mergeCell ref="CD28:CH28"/>
    <mergeCell ref="CI28:CM28"/>
    <mergeCell ref="CN28:CU28"/>
    <mergeCell ref="CB27:CC27"/>
    <mergeCell ref="CZ27:DE27"/>
    <mergeCell ref="DF27:DI27"/>
    <mergeCell ref="C28:D28"/>
    <mergeCell ref="E28:F28"/>
    <mergeCell ref="G28:V28"/>
    <mergeCell ref="W28:X28"/>
    <mergeCell ref="Y28:AC28"/>
    <mergeCell ref="BA27:BD27"/>
    <mergeCell ref="CD27:CH27"/>
    <mergeCell ref="CZ26:DE26"/>
    <mergeCell ref="AU26:AZ26"/>
    <mergeCell ref="BA26:BD26"/>
    <mergeCell ref="BH26:BI26"/>
    <mergeCell ref="BJ26:BK26"/>
    <mergeCell ref="BL26:CA26"/>
    <mergeCell ref="AU27:AZ27"/>
    <mergeCell ref="CB26:CC26"/>
    <mergeCell ref="CD26:CH26"/>
    <mergeCell ref="CI26:CM26"/>
    <mergeCell ref="CN26:CU26"/>
    <mergeCell ref="CV26:CY26"/>
    <mergeCell ref="CI27:CM27"/>
    <mergeCell ref="BH27:BI27"/>
    <mergeCell ref="BJ27:BK27"/>
    <mergeCell ref="BL27:CA27"/>
    <mergeCell ref="AQ26:AT26"/>
    <mergeCell ref="DF26:DI26"/>
    <mergeCell ref="C27:D27"/>
    <mergeCell ref="E27:F27"/>
    <mergeCell ref="G27:V27"/>
    <mergeCell ref="W27:X27"/>
    <mergeCell ref="Y27:AC27"/>
    <mergeCell ref="AD27:AH27"/>
    <mergeCell ref="AI27:AP27"/>
    <mergeCell ref="AQ27:AT27"/>
    <mergeCell ref="BL25:CA25"/>
    <mergeCell ref="AD25:AH25"/>
    <mergeCell ref="AI25:AP25"/>
    <mergeCell ref="AQ25:AT25"/>
    <mergeCell ref="AU25:AZ25"/>
    <mergeCell ref="BA25:BD25"/>
    <mergeCell ref="BH25:BI25"/>
    <mergeCell ref="CN24:CU24"/>
    <mergeCell ref="CV24:CY24"/>
    <mergeCell ref="C26:D26"/>
    <mergeCell ref="E26:F26"/>
    <mergeCell ref="G26:V26"/>
    <mergeCell ref="W26:X26"/>
    <mergeCell ref="Y26:AC26"/>
    <mergeCell ref="AD26:AH26"/>
    <mergeCell ref="AI26:AP26"/>
    <mergeCell ref="BJ25:BK25"/>
    <mergeCell ref="CV25:CY25"/>
    <mergeCell ref="CZ25:DE25"/>
    <mergeCell ref="DF25:DI25"/>
    <mergeCell ref="CB25:CC25"/>
    <mergeCell ref="CD25:CH25"/>
    <mergeCell ref="CI25:CM25"/>
    <mergeCell ref="CN25:CU25"/>
    <mergeCell ref="CB24:CC24"/>
    <mergeCell ref="CZ24:DE24"/>
    <mergeCell ref="DF24:DI24"/>
    <mergeCell ref="C25:D25"/>
    <mergeCell ref="E25:F25"/>
    <mergeCell ref="G25:V25"/>
    <mergeCell ref="W25:X25"/>
    <mergeCell ref="Y25:AC25"/>
    <mergeCell ref="BA24:BD24"/>
    <mergeCell ref="CD24:CH24"/>
    <mergeCell ref="CZ23:DE23"/>
    <mergeCell ref="AU23:AZ23"/>
    <mergeCell ref="BA23:BD23"/>
    <mergeCell ref="BH23:BI23"/>
    <mergeCell ref="BJ23:BK23"/>
    <mergeCell ref="BL23:CA23"/>
    <mergeCell ref="AU24:AZ24"/>
    <mergeCell ref="CB23:CC23"/>
    <mergeCell ref="CD23:CH23"/>
    <mergeCell ref="CI23:CM23"/>
    <mergeCell ref="CN23:CU23"/>
    <mergeCell ref="CV23:CY23"/>
    <mergeCell ref="CI24:CM24"/>
    <mergeCell ref="BH24:BI24"/>
    <mergeCell ref="BJ24:BK24"/>
    <mergeCell ref="BL24:CA24"/>
    <mergeCell ref="AQ23:AT23"/>
    <mergeCell ref="DF23:DI23"/>
    <mergeCell ref="C24:D24"/>
    <mergeCell ref="E24:F24"/>
    <mergeCell ref="G24:V24"/>
    <mergeCell ref="W24:X24"/>
    <mergeCell ref="Y24:AC24"/>
    <mergeCell ref="AD24:AH24"/>
    <mergeCell ref="AI24:AP24"/>
    <mergeCell ref="AQ24:AT24"/>
    <mergeCell ref="BL22:CA22"/>
    <mergeCell ref="AD22:AH22"/>
    <mergeCell ref="AI22:AP22"/>
    <mergeCell ref="AQ22:AT22"/>
    <mergeCell ref="AU22:AZ22"/>
    <mergeCell ref="BA22:BD22"/>
    <mergeCell ref="BH22:BI22"/>
    <mergeCell ref="CN21:CU21"/>
    <mergeCell ref="CV21:CY21"/>
    <mergeCell ref="C23:D23"/>
    <mergeCell ref="E23:F23"/>
    <mergeCell ref="G23:V23"/>
    <mergeCell ref="W23:X23"/>
    <mergeCell ref="Y23:AC23"/>
    <mergeCell ref="AD23:AH23"/>
    <mergeCell ref="AI23:AP23"/>
    <mergeCell ref="BJ22:BK22"/>
    <mergeCell ref="CV22:CY22"/>
    <mergeCell ref="CZ22:DE22"/>
    <mergeCell ref="DF22:DI22"/>
    <mergeCell ref="CB22:CC22"/>
    <mergeCell ref="CD22:CH22"/>
    <mergeCell ref="CI22:CM22"/>
    <mergeCell ref="CN22:CU22"/>
    <mergeCell ref="CB21:CC21"/>
    <mergeCell ref="CZ21:DE21"/>
    <mergeCell ref="DF21:DI21"/>
    <mergeCell ref="C22:D22"/>
    <mergeCell ref="E22:F22"/>
    <mergeCell ref="G22:V22"/>
    <mergeCell ref="W22:X22"/>
    <mergeCell ref="Y22:AC22"/>
    <mergeCell ref="BA21:BD21"/>
    <mergeCell ref="CD21:CH21"/>
    <mergeCell ref="CZ20:DE20"/>
    <mergeCell ref="AU20:AZ20"/>
    <mergeCell ref="BA20:BD20"/>
    <mergeCell ref="BH20:BI20"/>
    <mergeCell ref="BJ20:BK20"/>
    <mergeCell ref="BL20:CA20"/>
    <mergeCell ref="AU21:AZ21"/>
    <mergeCell ref="CB20:CC20"/>
    <mergeCell ref="CD20:CH20"/>
    <mergeCell ref="CI20:CM20"/>
    <mergeCell ref="CN20:CU20"/>
    <mergeCell ref="CV20:CY20"/>
    <mergeCell ref="CI21:CM21"/>
    <mergeCell ref="BH21:BI21"/>
    <mergeCell ref="BJ21:BK21"/>
    <mergeCell ref="BL21:CA21"/>
    <mergeCell ref="AQ20:AT20"/>
    <mergeCell ref="DF20:DI20"/>
    <mergeCell ref="C21:D21"/>
    <mergeCell ref="E21:F21"/>
    <mergeCell ref="G21:V21"/>
    <mergeCell ref="W21:X21"/>
    <mergeCell ref="Y21:AC21"/>
    <mergeCell ref="AD21:AH21"/>
    <mergeCell ref="AI21:AP21"/>
    <mergeCell ref="AQ21:AT21"/>
    <mergeCell ref="BL19:CA19"/>
    <mergeCell ref="AD19:AH19"/>
    <mergeCell ref="AI19:AP19"/>
    <mergeCell ref="AQ19:AT19"/>
    <mergeCell ref="AU19:AZ19"/>
    <mergeCell ref="BA19:BD19"/>
    <mergeCell ref="BH19:BI19"/>
    <mergeCell ref="CN18:CU18"/>
    <mergeCell ref="CV18:CY18"/>
    <mergeCell ref="C20:D20"/>
    <mergeCell ref="E20:F20"/>
    <mergeCell ref="G20:V20"/>
    <mergeCell ref="W20:X20"/>
    <mergeCell ref="Y20:AC20"/>
    <mergeCell ref="AD20:AH20"/>
    <mergeCell ref="AI20:AP20"/>
    <mergeCell ref="BJ19:BK19"/>
    <mergeCell ref="CZ19:DE19"/>
    <mergeCell ref="DF19:DI19"/>
    <mergeCell ref="CB19:CC19"/>
    <mergeCell ref="CD19:CH19"/>
    <mergeCell ref="CI19:CM19"/>
    <mergeCell ref="CN19:CU19"/>
    <mergeCell ref="CZ18:DE18"/>
    <mergeCell ref="DF18:DI18"/>
    <mergeCell ref="C19:D19"/>
    <mergeCell ref="E19:F19"/>
    <mergeCell ref="G19:V19"/>
    <mergeCell ref="W19:X19"/>
    <mergeCell ref="Y19:AC19"/>
    <mergeCell ref="BA18:BD18"/>
    <mergeCell ref="CD18:CH18"/>
    <mergeCell ref="CV19:CY19"/>
    <mergeCell ref="AU17:AZ17"/>
    <mergeCell ref="BA17:BD17"/>
    <mergeCell ref="BH17:BI17"/>
    <mergeCell ref="BJ17:BK17"/>
    <mergeCell ref="BL17:CA17"/>
    <mergeCell ref="CI18:CM18"/>
    <mergeCell ref="BH18:BI18"/>
    <mergeCell ref="BJ18:BK18"/>
    <mergeCell ref="BL18:CA18"/>
    <mergeCell ref="CB18:CC18"/>
    <mergeCell ref="CB17:CC17"/>
    <mergeCell ref="CD17:CH17"/>
    <mergeCell ref="CI17:CM17"/>
    <mergeCell ref="CN17:CU17"/>
    <mergeCell ref="CV17:CY17"/>
    <mergeCell ref="CZ17:DE17"/>
    <mergeCell ref="DF17:DI17"/>
    <mergeCell ref="C18:D18"/>
    <mergeCell ref="E18:F18"/>
    <mergeCell ref="G18:V18"/>
    <mergeCell ref="W18:X18"/>
    <mergeCell ref="Y18:AC18"/>
    <mergeCell ref="AD18:AH18"/>
    <mergeCell ref="AI18:AP18"/>
    <mergeCell ref="AQ18:AT18"/>
    <mergeCell ref="AU18:AZ18"/>
    <mergeCell ref="AI17:AP17"/>
    <mergeCell ref="BJ16:BK16"/>
    <mergeCell ref="BL16:CA16"/>
    <mergeCell ref="AD16:AH16"/>
    <mergeCell ref="AI16:AP16"/>
    <mergeCell ref="AQ16:AT16"/>
    <mergeCell ref="AU16:AZ16"/>
    <mergeCell ref="BA16:BD16"/>
    <mergeCell ref="BH16:BI16"/>
    <mergeCell ref="AQ17:AT17"/>
    <mergeCell ref="C17:D17"/>
    <mergeCell ref="E17:F17"/>
    <mergeCell ref="G17:V17"/>
    <mergeCell ref="W17:X17"/>
    <mergeCell ref="Y17:AC17"/>
    <mergeCell ref="AD17:AH17"/>
    <mergeCell ref="CV16:CY16"/>
    <mergeCell ref="CZ16:DE16"/>
    <mergeCell ref="DF16:DI16"/>
    <mergeCell ref="CB16:CC16"/>
    <mergeCell ref="CD16:CH16"/>
    <mergeCell ref="CI16:CM16"/>
    <mergeCell ref="CN16:CU16"/>
    <mergeCell ref="BA15:BD15"/>
    <mergeCell ref="BH15:BI15"/>
    <mergeCell ref="BJ15:BK15"/>
    <mergeCell ref="BL15:CA15"/>
    <mergeCell ref="CB15:CC15"/>
    <mergeCell ref="CD15:CH15"/>
    <mergeCell ref="CI15:CM15"/>
    <mergeCell ref="CN15:CU15"/>
    <mergeCell ref="CV15:CY15"/>
    <mergeCell ref="CZ15:DE15"/>
    <mergeCell ref="DF15:DI15"/>
    <mergeCell ref="C16:D16"/>
    <mergeCell ref="E16:F16"/>
    <mergeCell ref="G16:V16"/>
    <mergeCell ref="W16:X16"/>
    <mergeCell ref="Y16:AC16"/>
    <mergeCell ref="AQ14:AT14"/>
    <mergeCell ref="AU14:AZ14"/>
    <mergeCell ref="BA14:BD14"/>
    <mergeCell ref="BH14:BI14"/>
    <mergeCell ref="BJ14:BK14"/>
    <mergeCell ref="BL14:CA14"/>
    <mergeCell ref="CB14:CC14"/>
    <mergeCell ref="CD14:CH14"/>
    <mergeCell ref="CI14:CM14"/>
    <mergeCell ref="CN14:CU14"/>
    <mergeCell ref="CV14:CY14"/>
    <mergeCell ref="CZ14:DE14"/>
    <mergeCell ref="DF14:DI14"/>
    <mergeCell ref="C15:D15"/>
    <mergeCell ref="E15:F15"/>
    <mergeCell ref="G15:V15"/>
    <mergeCell ref="W15:X15"/>
    <mergeCell ref="Y15:AC15"/>
    <mergeCell ref="AD15:AH15"/>
    <mergeCell ref="AI15:AP15"/>
    <mergeCell ref="AQ15:AT15"/>
    <mergeCell ref="AU15:AZ15"/>
    <mergeCell ref="AD14:AH14"/>
    <mergeCell ref="AI14:AP14"/>
    <mergeCell ref="BJ13:BK13"/>
    <mergeCell ref="BL13:CA13"/>
    <mergeCell ref="AD13:AH13"/>
    <mergeCell ref="AI13:AP13"/>
    <mergeCell ref="AQ13:AT13"/>
    <mergeCell ref="AU13:AZ13"/>
    <mergeCell ref="BA13:BD13"/>
    <mergeCell ref="BH13:BI13"/>
    <mergeCell ref="C14:D14"/>
    <mergeCell ref="E14:F14"/>
    <mergeCell ref="G14:V14"/>
    <mergeCell ref="W14:X14"/>
    <mergeCell ref="Y14:AC14"/>
    <mergeCell ref="E12:F12"/>
    <mergeCell ref="G12:V12"/>
    <mergeCell ref="W12:X12"/>
    <mergeCell ref="Y12:AC12"/>
    <mergeCell ref="CV13:CY13"/>
    <mergeCell ref="CZ13:DE13"/>
    <mergeCell ref="DF13:DI13"/>
    <mergeCell ref="CB13:CC13"/>
    <mergeCell ref="CD13:CH13"/>
    <mergeCell ref="CI13:CM13"/>
    <mergeCell ref="CN13:CU13"/>
    <mergeCell ref="BA12:BD12"/>
    <mergeCell ref="BH12:BI12"/>
    <mergeCell ref="BJ12:BK12"/>
    <mergeCell ref="BL12:CA12"/>
    <mergeCell ref="CB12:CC12"/>
    <mergeCell ref="CD12:CH12"/>
    <mergeCell ref="CI12:CM12"/>
    <mergeCell ref="CN12:CU12"/>
    <mergeCell ref="CV12:CY12"/>
    <mergeCell ref="CZ12:DE12"/>
    <mergeCell ref="DF12:DI12"/>
    <mergeCell ref="C13:D13"/>
    <mergeCell ref="E13:F13"/>
    <mergeCell ref="G13:V13"/>
    <mergeCell ref="W13:X13"/>
    <mergeCell ref="Y13:AC13"/>
    <mergeCell ref="CV11:CY11"/>
    <mergeCell ref="CZ11:DE11"/>
    <mergeCell ref="AQ11:AT11"/>
    <mergeCell ref="AU11:AZ11"/>
    <mergeCell ref="BA11:BD11"/>
    <mergeCell ref="BH11:BI11"/>
    <mergeCell ref="BJ11:BK11"/>
    <mergeCell ref="BL11:CA11"/>
    <mergeCell ref="AQ12:AT12"/>
    <mergeCell ref="AU12:AZ12"/>
    <mergeCell ref="DF10:DI10"/>
    <mergeCell ref="CB10:CC10"/>
    <mergeCell ref="CD10:CH10"/>
    <mergeCell ref="CI10:CM10"/>
    <mergeCell ref="CN10:CU10"/>
    <mergeCell ref="DF11:DI11"/>
    <mergeCell ref="CB11:CC11"/>
    <mergeCell ref="CD11:CH11"/>
    <mergeCell ref="C10:D10"/>
    <mergeCell ref="E10:F10"/>
    <mergeCell ref="G10:V10"/>
    <mergeCell ref="AD12:AH12"/>
    <mergeCell ref="AI12:AP12"/>
    <mergeCell ref="AI11:AP11"/>
    <mergeCell ref="AD10:AH10"/>
    <mergeCell ref="AI10:AP10"/>
    <mergeCell ref="C12:D12"/>
    <mergeCell ref="C11:D11"/>
    <mergeCell ref="E11:F11"/>
    <mergeCell ref="G11:V11"/>
    <mergeCell ref="W11:X11"/>
    <mergeCell ref="Y11:AC11"/>
    <mergeCell ref="AD11:AH11"/>
    <mergeCell ref="CV10:CY10"/>
    <mergeCell ref="AU10:AZ10"/>
    <mergeCell ref="BA10:BD10"/>
    <mergeCell ref="CI11:CM11"/>
    <mergeCell ref="CN11:CU11"/>
    <mergeCell ref="CZ10:DE10"/>
    <mergeCell ref="CZ9:DE9"/>
    <mergeCell ref="W10:X10"/>
    <mergeCell ref="Y10:AC10"/>
    <mergeCell ref="AQ9:AT9"/>
    <mergeCell ref="BH10:BI10"/>
    <mergeCell ref="BJ10:BK10"/>
    <mergeCell ref="BL10:CA10"/>
    <mergeCell ref="AQ10:AT10"/>
    <mergeCell ref="M6:Q6"/>
    <mergeCell ref="AD6:AF6"/>
    <mergeCell ref="S6:AC6"/>
    <mergeCell ref="BH8:CU8"/>
    <mergeCell ref="W9:X9"/>
    <mergeCell ref="Y9:AC9"/>
    <mergeCell ref="AD9:AH9"/>
    <mergeCell ref="AI9:AP9"/>
    <mergeCell ref="CN6:CQ6"/>
    <mergeCell ref="CI6:CK6"/>
    <mergeCell ref="CD9:CH9"/>
    <mergeCell ref="BL9:CA9"/>
    <mergeCell ref="CB9:CC9"/>
    <mergeCell ref="E9:F9"/>
    <mergeCell ref="G9:V9"/>
    <mergeCell ref="C8:AP8"/>
    <mergeCell ref="AQ8:AZ8"/>
    <mergeCell ref="BA8:BD9"/>
    <mergeCell ref="AU9:AZ9"/>
    <mergeCell ref="C4:F4"/>
    <mergeCell ref="CV8:DE8"/>
    <mergeCell ref="DF8:DI9"/>
    <mergeCell ref="C9:D9"/>
    <mergeCell ref="CI9:CM9"/>
    <mergeCell ref="CN9:CU9"/>
    <mergeCell ref="CV9:CY9"/>
    <mergeCell ref="BH9:BI9"/>
    <mergeCell ref="BJ9:BK9"/>
    <mergeCell ref="G4:H4"/>
    <mergeCell ref="AZ45:BD45"/>
    <mergeCell ref="DE45:DI45"/>
    <mergeCell ref="B1:F1"/>
    <mergeCell ref="J1:L1"/>
    <mergeCell ref="BD1:BE1"/>
    <mergeCell ref="BG1:BL1"/>
    <mergeCell ref="DI1:DJ1"/>
    <mergeCell ref="BC4:BD4"/>
    <mergeCell ref="DH4:DI4"/>
    <mergeCell ref="BH4:BK4"/>
  </mergeCells>
  <dataValidations count="4">
    <dataValidation type="list" allowBlank="1" showInputMessage="1" showErrorMessage="1" sqref="W42:X42 CB42:CC42">
      <formula1>"Kg,ｔ,式,ｍ3,ｍ2,人,台,枚,基,日,缶,セット"</formula1>
    </dataValidation>
    <dataValidation type="list" allowBlank="1" showInputMessage="1" showErrorMessage="1" sqref="BD1:BE1">
      <formula1>"四捨五入,繰上,繰下"</formula1>
    </dataValidation>
    <dataValidation type="list" allowBlank="1" showInputMessage="1" showErrorMessage="1" sqref="CB29:CC29 CB27:CC27 CB39:CC39 CB25:CC25 CB19:CC19 CB21:CC21 CB17:CC17 CB15:CC15 CB23:CC23 CB13:CC13 CB41:CC41 CB37:CC37 CB35:CC35 CB33:CC33 CB31:CC31">
      <formula1>"式,Kg,ｔ,ｍ3,ｍ2,人,台,枚,基,日,缶,本,セット,㍑"</formula1>
    </dataValidation>
    <dataValidation allowBlank="1" showInputMessage="1" showErrorMessage="1" imeMode="disabled" sqref="C11:F41 Y11:AP41"/>
  </dataValidations>
  <printOptions horizontalCentered="1"/>
  <pageMargins left="0.1968503937007874" right="0.1968503937007874" top="0.03937007874015748" bottom="0.11811023622047245" header="0" footer="0.15748031496062992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B1:CR5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0.8984375" style="1" customWidth="1"/>
    <col min="2" max="2" width="0.59375" style="1" customWidth="1"/>
    <col min="3" max="3" width="2.19921875" style="1" customWidth="1"/>
    <col min="4" max="4" width="3" style="1" customWidth="1"/>
    <col min="5" max="5" width="1.390625" style="1" customWidth="1"/>
    <col min="6" max="6" width="4.3984375" style="1" customWidth="1"/>
    <col min="7" max="7" width="2.5" style="1" customWidth="1"/>
    <col min="8" max="8" width="8.69921875" style="1" customWidth="1"/>
    <col min="9" max="9" width="6.19921875" style="1" customWidth="1"/>
    <col min="10" max="10" width="2.5" style="1" customWidth="1"/>
    <col min="11" max="11" width="1.203125" style="1" customWidth="1"/>
    <col min="12" max="12" width="2.5" style="1" customWidth="1"/>
    <col min="13" max="13" width="5" style="1" customWidth="1"/>
    <col min="14" max="14" width="2.5" style="1" customWidth="1"/>
    <col min="15" max="15" width="0.8984375" style="1" customWidth="1"/>
    <col min="16" max="16" width="1" style="1" customWidth="1"/>
    <col min="17" max="17" width="4.3984375" style="1" customWidth="1"/>
    <col min="18" max="19" width="3.8984375" style="1" customWidth="1"/>
    <col min="20" max="20" width="2.69921875" style="1" customWidth="1"/>
    <col min="21" max="21" width="1.59765625" style="1" customWidth="1"/>
    <col min="22" max="22" width="5.19921875" style="1" customWidth="1"/>
    <col min="23" max="23" width="1.59765625" style="1" customWidth="1"/>
    <col min="24" max="24" width="2.69921875" style="1" customWidth="1"/>
    <col min="25" max="25" width="1.203125" style="1" customWidth="1"/>
    <col min="26" max="27" width="3.09765625" style="1" customWidth="1"/>
    <col min="28" max="28" width="1.203125" style="1" customWidth="1"/>
    <col min="29" max="30" width="2.5" style="1" customWidth="1"/>
    <col min="31" max="31" width="5" style="1" customWidth="1"/>
    <col min="32" max="32" width="3.09765625" style="1" customWidth="1"/>
    <col min="33" max="33" width="1.203125" style="1" customWidth="1"/>
    <col min="34" max="34" width="4.3984375" style="1" customWidth="1"/>
    <col min="35" max="35" width="3.69921875" style="1" customWidth="1"/>
    <col min="36" max="36" width="4.8984375" style="1" customWidth="1"/>
    <col min="37" max="37" width="3.69921875" style="1" customWidth="1"/>
    <col min="38" max="38" width="5.09765625" style="1" customWidth="1"/>
    <col min="39" max="39" width="2" style="1" customWidth="1"/>
    <col min="40" max="40" width="1.203125" style="1" customWidth="1"/>
    <col min="41" max="41" width="5" style="1" customWidth="1"/>
    <col min="42" max="42" width="5.59765625" style="1" customWidth="1"/>
    <col min="43" max="43" width="6.69921875" style="1" customWidth="1"/>
    <col min="44" max="44" width="3" style="1" customWidth="1"/>
    <col min="45" max="45" width="3.19921875" style="1" customWidth="1"/>
    <col min="46" max="46" width="0.6953125" style="1" customWidth="1"/>
    <col min="47" max="47" width="0.59375" style="1" customWidth="1"/>
    <col min="48" max="48" width="9" style="1" customWidth="1"/>
    <col min="49" max="49" width="0.8984375" style="1" customWidth="1"/>
    <col min="50" max="50" width="0.59375" style="1" customWidth="1"/>
    <col min="51" max="51" width="2.19921875" style="1" customWidth="1"/>
    <col min="52" max="52" width="3" style="1" customWidth="1"/>
    <col min="53" max="53" width="1.390625" style="1" customWidth="1"/>
    <col min="54" max="54" width="4.3984375" style="1" customWidth="1"/>
    <col min="55" max="55" width="2.5" style="1" customWidth="1"/>
    <col min="56" max="56" width="8.69921875" style="1" customWidth="1"/>
    <col min="57" max="57" width="6.19921875" style="1" customWidth="1"/>
    <col min="58" max="58" width="2.5" style="1" customWidth="1"/>
    <col min="59" max="59" width="1.203125" style="1" customWidth="1"/>
    <col min="60" max="60" width="2.5" style="1" customWidth="1"/>
    <col min="61" max="61" width="5" style="1" customWidth="1"/>
    <col min="62" max="62" width="2.5" style="1" customWidth="1"/>
    <col min="63" max="63" width="0.8984375" style="1" customWidth="1"/>
    <col min="64" max="64" width="1" style="1" customWidth="1"/>
    <col min="65" max="65" width="4.3984375" style="1" customWidth="1"/>
    <col min="66" max="67" width="3.8984375" style="1" customWidth="1"/>
    <col min="68" max="68" width="2.69921875" style="1" customWidth="1"/>
    <col min="69" max="69" width="1.59765625" style="1" customWidth="1"/>
    <col min="70" max="70" width="5.19921875" style="1" customWidth="1"/>
    <col min="71" max="71" width="1.59765625" style="1" customWidth="1"/>
    <col min="72" max="72" width="2.69921875" style="1" customWidth="1"/>
    <col min="73" max="73" width="1.203125" style="1" customWidth="1"/>
    <col min="74" max="75" width="3.09765625" style="1" customWidth="1"/>
    <col min="76" max="76" width="1.203125" style="1" customWidth="1"/>
    <col min="77" max="78" width="2.5" style="1" customWidth="1"/>
    <col min="79" max="79" width="5" style="1" customWidth="1"/>
    <col min="80" max="80" width="3.09765625" style="1" customWidth="1"/>
    <col min="81" max="81" width="1.203125" style="1" customWidth="1"/>
    <col min="82" max="82" width="4.3984375" style="1" customWidth="1"/>
    <col min="83" max="83" width="3.69921875" style="1" customWidth="1"/>
    <col min="84" max="84" width="4.8984375" style="1" customWidth="1"/>
    <col min="85" max="85" width="3.69921875" style="1" customWidth="1"/>
    <col min="86" max="86" width="5.09765625" style="1" customWidth="1"/>
    <col min="87" max="87" width="2" style="1" customWidth="1"/>
    <col min="88" max="88" width="1.203125" style="1" customWidth="1"/>
    <col min="89" max="89" width="5" style="1" customWidth="1"/>
    <col min="90" max="90" width="5.59765625" style="1" customWidth="1"/>
    <col min="91" max="91" width="6.69921875" style="1" customWidth="1"/>
    <col min="92" max="92" width="3" style="1" customWidth="1"/>
    <col min="93" max="93" width="3.19921875" style="1" customWidth="1"/>
    <col min="94" max="94" width="0.6953125" style="1" customWidth="1"/>
    <col min="95" max="95" width="0.59375" style="1" customWidth="1"/>
    <col min="96" max="16384" width="9" style="1" customWidth="1"/>
  </cols>
  <sheetData>
    <row r="1" spans="3:86" ht="18.75" customHeight="1" thickBot="1">
      <c r="C1" s="296" t="s">
        <v>0</v>
      </c>
      <c r="D1" s="296"/>
      <c r="E1" s="296"/>
      <c r="F1" s="296"/>
      <c r="G1" s="296"/>
      <c r="H1" s="2" t="s">
        <v>1</v>
      </c>
      <c r="I1" s="3" t="s">
        <v>2</v>
      </c>
      <c r="J1" s="4" t="s">
        <v>3</v>
      </c>
      <c r="AL1" s="2"/>
      <c r="AY1" s="331" t="s">
        <v>4</v>
      </c>
      <c r="AZ1" s="331"/>
      <c r="BA1" s="331"/>
      <c r="BB1" s="331"/>
      <c r="BC1" s="331"/>
      <c r="BD1" s="9"/>
      <c r="BE1" s="10"/>
      <c r="BF1" s="11"/>
      <c r="CH1" s="2"/>
    </row>
    <row r="2" spans="2:95" ht="8.25" customHeight="1">
      <c r="B2" s="5"/>
      <c r="C2" s="297"/>
      <c r="D2" s="297"/>
      <c r="E2" s="297"/>
      <c r="F2" s="297"/>
      <c r="G2" s="297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7"/>
      <c r="AX2" s="98"/>
      <c r="AY2" s="296"/>
      <c r="AZ2" s="296"/>
      <c r="BA2" s="296"/>
      <c r="BB2" s="296"/>
      <c r="BC2" s="296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</row>
    <row r="3" spans="2:95" ht="28.5" customHeight="1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L3" s="13"/>
      <c r="AM3" s="13"/>
      <c r="AN3" s="13"/>
      <c r="AO3" s="13"/>
      <c r="AP3" s="13"/>
      <c r="AQ3" s="13"/>
      <c r="AR3" s="13"/>
      <c r="AS3" s="13"/>
      <c r="AT3" s="13"/>
      <c r="AU3" s="14"/>
      <c r="AX3" s="98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98"/>
    </row>
    <row r="4" spans="2:95" ht="15" customHeight="1" thickBot="1">
      <c r="B4" s="12"/>
      <c r="C4" s="298" t="s">
        <v>62</v>
      </c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13"/>
      <c r="T4" s="299" t="s">
        <v>5</v>
      </c>
      <c r="U4" s="299"/>
      <c r="V4" s="299"/>
      <c r="W4" s="299"/>
      <c r="X4" s="299"/>
      <c r="Y4" s="299"/>
      <c r="Z4" s="299"/>
      <c r="AA4" s="299"/>
      <c r="AB4" s="299"/>
      <c r="AC4" s="299"/>
      <c r="AD4" s="299"/>
      <c r="AE4" s="299"/>
      <c r="AF4" s="299"/>
      <c r="AG4" s="17"/>
      <c r="AH4" s="13"/>
      <c r="AI4" s="13"/>
      <c r="AJ4" s="300" t="s">
        <v>6</v>
      </c>
      <c r="AK4" s="300"/>
      <c r="AL4" s="300"/>
      <c r="AM4" s="1274">
        <v>43769</v>
      </c>
      <c r="AN4" s="1274"/>
      <c r="AO4" s="1274"/>
      <c r="AP4" s="1274"/>
      <c r="AQ4" s="1274"/>
      <c r="AR4" s="274"/>
      <c r="AS4" s="15"/>
      <c r="AT4" s="13"/>
      <c r="AU4" s="14"/>
      <c r="AX4" s="98"/>
      <c r="AY4" s="298" t="s">
        <v>62</v>
      </c>
      <c r="AZ4" s="298"/>
      <c r="BA4" s="298"/>
      <c r="BB4" s="298"/>
      <c r="BC4" s="298"/>
      <c r="BD4" s="298"/>
      <c r="BE4" s="298"/>
      <c r="BF4" s="298"/>
      <c r="BG4" s="298"/>
      <c r="BH4" s="298"/>
      <c r="BI4" s="298"/>
      <c r="BJ4" s="298"/>
      <c r="BK4" s="298"/>
      <c r="BL4" s="298"/>
      <c r="BM4" s="298"/>
      <c r="BN4" s="298"/>
      <c r="BO4" s="13"/>
      <c r="BP4" s="299" t="s">
        <v>5</v>
      </c>
      <c r="BQ4" s="299"/>
      <c r="BR4" s="299"/>
      <c r="BS4" s="299"/>
      <c r="BT4" s="299"/>
      <c r="BU4" s="299"/>
      <c r="BV4" s="299"/>
      <c r="BW4" s="299"/>
      <c r="BX4" s="299"/>
      <c r="BY4" s="299"/>
      <c r="BZ4" s="299"/>
      <c r="CA4" s="299"/>
      <c r="CB4" s="299"/>
      <c r="CC4" s="17"/>
      <c r="CD4" s="13"/>
      <c r="CE4" s="13"/>
      <c r="CF4" s="300" t="s">
        <v>6</v>
      </c>
      <c r="CG4" s="300"/>
      <c r="CH4" s="300"/>
      <c r="CI4" s="327">
        <v>43677</v>
      </c>
      <c r="CJ4" s="327"/>
      <c r="CK4" s="327"/>
      <c r="CL4" s="327"/>
      <c r="CM4" s="327"/>
      <c r="CN4" s="274"/>
      <c r="CO4" s="15"/>
      <c r="CP4" s="13"/>
      <c r="CQ4" s="98"/>
    </row>
    <row r="5" spans="2:95" ht="3.75" customHeight="1" thickBot="1" thickTop="1">
      <c r="B5" s="12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13"/>
      <c r="T5" s="299"/>
      <c r="U5" s="299"/>
      <c r="V5" s="299"/>
      <c r="W5" s="299"/>
      <c r="X5" s="299"/>
      <c r="Y5" s="299"/>
      <c r="Z5" s="299"/>
      <c r="AA5" s="299"/>
      <c r="AB5" s="299"/>
      <c r="AC5" s="299"/>
      <c r="AD5" s="299"/>
      <c r="AE5" s="299"/>
      <c r="AF5" s="299"/>
      <c r="AG5" s="17"/>
      <c r="AH5" s="13"/>
      <c r="AI5" s="13"/>
      <c r="AJ5" s="16"/>
      <c r="AK5" s="16"/>
      <c r="AL5" s="16"/>
      <c r="AM5" s="13"/>
      <c r="AN5" s="13"/>
      <c r="AO5" s="13"/>
      <c r="AP5" s="15"/>
      <c r="AQ5" s="15"/>
      <c r="AR5" s="15"/>
      <c r="AS5" s="15"/>
      <c r="AT5" s="13"/>
      <c r="AU5" s="14"/>
      <c r="AX5" s="98"/>
      <c r="AY5" s="298"/>
      <c r="AZ5" s="298"/>
      <c r="BA5" s="298"/>
      <c r="BB5" s="298"/>
      <c r="BC5" s="298"/>
      <c r="BD5" s="298"/>
      <c r="BE5" s="298"/>
      <c r="BF5" s="298"/>
      <c r="BG5" s="298"/>
      <c r="BH5" s="298"/>
      <c r="BI5" s="298"/>
      <c r="BJ5" s="298"/>
      <c r="BK5" s="298"/>
      <c r="BL5" s="298"/>
      <c r="BM5" s="298"/>
      <c r="BN5" s="298"/>
      <c r="BO5" s="13"/>
      <c r="BP5" s="299"/>
      <c r="BQ5" s="299"/>
      <c r="BR5" s="299"/>
      <c r="BS5" s="299"/>
      <c r="BT5" s="299"/>
      <c r="BU5" s="299"/>
      <c r="BV5" s="299"/>
      <c r="BW5" s="299"/>
      <c r="BX5" s="299"/>
      <c r="BY5" s="299"/>
      <c r="BZ5" s="299"/>
      <c r="CA5" s="299"/>
      <c r="CB5" s="299"/>
      <c r="CC5" s="17"/>
      <c r="CD5" s="13"/>
      <c r="CE5" s="13"/>
      <c r="CF5" s="16"/>
      <c r="CG5" s="16"/>
      <c r="CH5" s="16"/>
      <c r="CI5" s="13"/>
      <c r="CJ5" s="13"/>
      <c r="CK5" s="13"/>
      <c r="CL5" s="15"/>
      <c r="CM5" s="15"/>
      <c r="CN5" s="15"/>
      <c r="CO5" s="15"/>
      <c r="CP5" s="13"/>
      <c r="CQ5" s="98"/>
    </row>
    <row r="6" spans="2:95" ht="7.5" customHeight="1" thickBot="1" thickTop="1">
      <c r="B6" s="12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13"/>
      <c r="T6" s="299"/>
      <c r="U6" s="299"/>
      <c r="V6" s="299"/>
      <c r="W6" s="299"/>
      <c r="X6" s="299"/>
      <c r="Y6" s="299"/>
      <c r="Z6" s="299"/>
      <c r="AA6" s="299"/>
      <c r="AB6" s="299"/>
      <c r="AC6" s="299"/>
      <c r="AD6" s="299"/>
      <c r="AE6" s="299"/>
      <c r="AF6" s="299"/>
      <c r="AG6" s="17"/>
      <c r="AH6" s="319" t="s">
        <v>7</v>
      </c>
      <c r="AI6" s="320"/>
      <c r="AJ6" s="320"/>
      <c r="AK6" s="320"/>
      <c r="AL6" s="320"/>
      <c r="AM6" s="305" t="s">
        <v>8</v>
      </c>
      <c r="AN6" s="306"/>
      <c r="AO6" s="306"/>
      <c r="AP6" s="307"/>
      <c r="AQ6" s="1276" t="s">
        <v>146</v>
      </c>
      <c r="AR6" s="1276"/>
      <c r="AS6" s="1276"/>
      <c r="AT6" s="1277"/>
      <c r="AU6" s="14"/>
      <c r="AX6" s="98"/>
      <c r="AY6" s="298"/>
      <c r="AZ6" s="298"/>
      <c r="BA6" s="298"/>
      <c r="BB6" s="298"/>
      <c r="BC6" s="298"/>
      <c r="BD6" s="298"/>
      <c r="BE6" s="298"/>
      <c r="BF6" s="298"/>
      <c r="BG6" s="298"/>
      <c r="BH6" s="298"/>
      <c r="BI6" s="298"/>
      <c r="BJ6" s="298"/>
      <c r="BK6" s="298"/>
      <c r="BL6" s="298"/>
      <c r="BM6" s="298"/>
      <c r="BN6" s="298"/>
      <c r="BO6" s="13"/>
      <c r="BP6" s="299"/>
      <c r="BQ6" s="299"/>
      <c r="BR6" s="299"/>
      <c r="BS6" s="299"/>
      <c r="BT6" s="299"/>
      <c r="BU6" s="299"/>
      <c r="BV6" s="299"/>
      <c r="BW6" s="299"/>
      <c r="BX6" s="299"/>
      <c r="BY6" s="299"/>
      <c r="BZ6" s="299"/>
      <c r="CA6" s="299"/>
      <c r="CB6" s="299"/>
      <c r="CC6" s="17"/>
      <c r="CD6" s="301" t="s">
        <v>7</v>
      </c>
      <c r="CE6" s="302"/>
      <c r="CF6" s="302"/>
      <c r="CG6" s="302"/>
      <c r="CH6" s="302"/>
      <c r="CI6" s="305" t="s">
        <v>8</v>
      </c>
      <c r="CJ6" s="306"/>
      <c r="CK6" s="306"/>
      <c r="CL6" s="307"/>
      <c r="CM6" s="1280" t="s">
        <v>9</v>
      </c>
      <c r="CN6" s="1280"/>
      <c r="CO6" s="1280"/>
      <c r="CP6" s="1281"/>
      <c r="CQ6" s="98"/>
    </row>
    <row r="7" spans="2:95" ht="7.5" customHeight="1" thickTop="1">
      <c r="B7" s="12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8"/>
      <c r="R7" s="298"/>
      <c r="S7" s="13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3"/>
      <c r="AG7" s="13"/>
      <c r="AH7" s="321"/>
      <c r="AI7" s="322"/>
      <c r="AJ7" s="322"/>
      <c r="AK7" s="322"/>
      <c r="AL7" s="322"/>
      <c r="AM7" s="308"/>
      <c r="AN7" s="309"/>
      <c r="AO7" s="309"/>
      <c r="AP7" s="310"/>
      <c r="AQ7" s="1278"/>
      <c r="AR7" s="1278"/>
      <c r="AS7" s="1278"/>
      <c r="AT7" s="1279"/>
      <c r="AU7" s="14"/>
      <c r="AX7" s="98"/>
      <c r="AY7" s="298"/>
      <c r="AZ7" s="298"/>
      <c r="BA7" s="298"/>
      <c r="BB7" s="298"/>
      <c r="BC7" s="298"/>
      <c r="BD7" s="298"/>
      <c r="BE7" s="298"/>
      <c r="BF7" s="298"/>
      <c r="BG7" s="298"/>
      <c r="BH7" s="298"/>
      <c r="BI7" s="298"/>
      <c r="BJ7" s="298"/>
      <c r="BK7" s="298"/>
      <c r="BL7" s="298"/>
      <c r="BM7" s="298"/>
      <c r="BN7" s="298"/>
      <c r="BO7" s="13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3"/>
      <c r="CC7" s="13"/>
      <c r="CD7" s="303"/>
      <c r="CE7" s="304"/>
      <c r="CF7" s="304"/>
      <c r="CG7" s="304"/>
      <c r="CH7" s="304"/>
      <c r="CI7" s="308"/>
      <c r="CJ7" s="309"/>
      <c r="CK7" s="309"/>
      <c r="CL7" s="310"/>
      <c r="CM7" s="1282"/>
      <c r="CN7" s="1282"/>
      <c r="CO7" s="1282"/>
      <c r="CP7" s="1283"/>
      <c r="CQ7" s="98"/>
    </row>
    <row r="8" spans="2:95" ht="3.75" customHeight="1">
      <c r="B8" s="12"/>
      <c r="C8" s="13"/>
      <c r="D8" s="13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3"/>
      <c r="U8" s="13"/>
      <c r="V8" s="13"/>
      <c r="W8" s="13"/>
      <c r="X8" s="98"/>
      <c r="Y8" s="98"/>
      <c r="Z8" s="98"/>
      <c r="AA8" s="98"/>
      <c r="AB8" s="98"/>
      <c r="AC8" s="98"/>
      <c r="AD8" s="13"/>
      <c r="AE8" s="13"/>
      <c r="AF8" s="13"/>
      <c r="AG8" s="13"/>
      <c r="AH8" s="19"/>
      <c r="AI8" s="97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30"/>
      <c r="AU8" s="14"/>
      <c r="AX8" s="98"/>
      <c r="AY8" s="13"/>
      <c r="AZ8" s="13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9"/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129"/>
      <c r="CP8" s="130"/>
      <c r="CQ8" s="98"/>
    </row>
    <row r="9" spans="2:95" ht="14.25" customHeight="1">
      <c r="B9" s="12"/>
      <c r="C9" s="13"/>
      <c r="D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98"/>
      <c r="Y9" s="98"/>
      <c r="Z9" s="98"/>
      <c r="AA9" s="98"/>
      <c r="AB9" s="98"/>
      <c r="AC9" s="98"/>
      <c r="AD9" s="13"/>
      <c r="AE9" s="13"/>
      <c r="AF9" s="13"/>
      <c r="AG9" s="13"/>
      <c r="AH9" s="329" t="s">
        <v>10</v>
      </c>
      <c r="AI9" s="330"/>
      <c r="AJ9" s="1284"/>
      <c r="AK9" s="1284"/>
      <c r="AL9" s="1284"/>
      <c r="AM9" s="1284"/>
      <c r="AN9" s="1284"/>
      <c r="AO9" s="1284"/>
      <c r="AP9" s="1284"/>
      <c r="AQ9" s="1284"/>
      <c r="AR9" s="22" t="s">
        <v>11</v>
      </c>
      <c r="AT9" s="128"/>
      <c r="AU9" s="14"/>
      <c r="AX9" s="98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329" t="s">
        <v>10</v>
      </c>
      <c r="CE9" s="330"/>
      <c r="CF9" s="295">
        <f>IF(AJ9="","",AJ9)</f>
      </c>
      <c r="CG9" s="295"/>
      <c r="CH9" s="295"/>
      <c r="CI9" s="295"/>
      <c r="CJ9" s="295"/>
      <c r="CK9" s="295"/>
      <c r="CL9" s="295"/>
      <c r="CM9" s="295"/>
      <c r="CN9" s="22"/>
      <c r="CO9" s="13"/>
      <c r="CP9" s="128"/>
      <c r="CQ9" s="98"/>
    </row>
    <row r="10" spans="2:95" ht="14.25" customHeight="1">
      <c r="B10" s="12"/>
      <c r="C10" s="105"/>
      <c r="D10" s="123"/>
      <c r="E10" s="350" t="s">
        <v>58</v>
      </c>
      <c r="F10" s="351"/>
      <c r="G10" s="352"/>
      <c r="H10" s="107" t="s">
        <v>59</v>
      </c>
      <c r="I10" s="612" t="s">
        <v>12</v>
      </c>
      <c r="J10" s="613"/>
      <c r="K10" s="350" t="s">
        <v>13</v>
      </c>
      <c r="L10" s="351"/>
      <c r="M10" s="352"/>
      <c r="N10" s="350" t="s">
        <v>14</v>
      </c>
      <c r="O10" s="351"/>
      <c r="P10" s="351"/>
      <c r="Q10" s="352"/>
      <c r="R10" s="25"/>
      <c r="S10" s="25"/>
      <c r="T10" s="25"/>
      <c r="U10" s="25"/>
      <c r="V10" s="25"/>
      <c r="W10" s="25"/>
      <c r="X10" s="353" t="s">
        <v>15</v>
      </c>
      <c r="Y10" s="1275">
        <v>10</v>
      </c>
      <c r="Z10" s="1275"/>
      <c r="AA10" s="328" t="s">
        <v>16</v>
      </c>
      <c r="AB10" s="328"/>
      <c r="AC10" s="328"/>
      <c r="AD10" s="25"/>
      <c r="AE10" s="13"/>
      <c r="AF10" s="13"/>
      <c r="AG10" s="13"/>
      <c r="AH10" s="329"/>
      <c r="AI10" s="330"/>
      <c r="AJ10" s="1284" t="s">
        <v>137</v>
      </c>
      <c r="AK10" s="1284"/>
      <c r="AL10" s="1284"/>
      <c r="AM10" s="1284"/>
      <c r="AN10" s="1284"/>
      <c r="AO10" s="1284"/>
      <c r="AP10" s="1284"/>
      <c r="AQ10" s="1284"/>
      <c r="AR10" s="22" t="s">
        <v>17</v>
      </c>
      <c r="AT10" s="26"/>
      <c r="AU10" s="27"/>
      <c r="AX10" s="98"/>
      <c r="AY10" s="105"/>
      <c r="AZ10" s="123"/>
      <c r="BA10" s="315" t="s">
        <v>58</v>
      </c>
      <c r="BB10" s="316"/>
      <c r="BC10" s="317"/>
      <c r="BD10" s="104" t="s">
        <v>59</v>
      </c>
      <c r="BE10" s="394" t="s">
        <v>12</v>
      </c>
      <c r="BF10" s="395"/>
      <c r="BG10" s="315" t="s">
        <v>13</v>
      </c>
      <c r="BH10" s="316"/>
      <c r="BI10" s="317"/>
      <c r="BJ10" s="315" t="s">
        <v>14</v>
      </c>
      <c r="BK10" s="316"/>
      <c r="BL10" s="316"/>
      <c r="BM10" s="317"/>
      <c r="BN10" s="25"/>
      <c r="BO10" s="25"/>
      <c r="BP10" s="25"/>
      <c r="BQ10" s="25"/>
      <c r="BR10" s="25"/>
      <c r="BS10" s="25"/>
      <c r="BT10" s="353" t="s">
        <v>15</v>
      </c>
      <c r="BU10" s="390">
        <v>7</v>
      </c>
      <c r="BV10" s="390"/>
      <c r="BW10" s="328" t="s">
        <v>16</v>
      </c>
      <c r="BX10" s="328"/>
      <c r="BY10" s="328"/>
      <c r="BZ10" s="25"/>
      <c r="CA10" s="13"/>
      <c r="CB10" s="13"/>
      <c r="CC10" s="13"/>
      <c r="CD10" s="329"/>
      <c r="CE10" s="330"/>
      <c r="CF10" s="295" t="str">
        <f>IF(AJ10="","",AJ10)</f>
        <v>栃木県那須塩原市○×町1-2-3</v>
      </c>
      <c r="CG10" s="295"/>
      <c r="CH10" s="295"/>
      <c r="CI10" s="295"/>
      <c r="CJ10" s="295"/>
      <c r="CK10" s="295"/>
      <c r="CL10" s="295"/>
      <c r="CM10" s="295"/>
      <c r="CN10" s="22"/>
      <c r="CO10" s="13"/>
      <c r="CP10" s="26"/>
      <c r="CQ10" s="29"/>
    </row>
    <row r="11" spans="2:95" ht="3" customHeight="1">
      <c r="B11" s="12"/>
      <c r="C11" s="105"/>
      <c r="D11" s="124"/>
      <c r="E11" s="624"/>
      <c r="F11" s="625"/>
      <c r="G11" s="626"/>
      <c r="H11" s="631"/>
      <c r="I11" s="624"/>
      <c r="J11" s="626"/>
      <c r="K11" s="354"/>
      <c r="L11" s="355"/>
      <c r="M11" s="356"/>
      <c r="N11" s="354"/>
      <c r="O11" s="355"/>
      <c r="P11" s="355"/>
      <c r="Q11" s="356"/>
      <c r="R11" s="25"/>
      <c r="S11" s="25"/>
      <c r="T11" s="25"/>
      <c r="U11" s="25"/>
      <c r="V11" s="25"/>
      <c r="W11" s="13"/>
      <c r="X11" s="353"/>
      <c r="Y11" s="1275"/>
      <c r="Z11" s="1275"/>
      <c r="AA11" s="328"/>
      <c r="AB11" s="328"/>
      <c r="AC11" s="328"/>
      <c r="AD11" s="25"/>
      <c r="AE11" s="13"/>
      <c r="AF11" s="13"/>
      <c r="AG11" s="13"/>
      <c r="AH11" s="24"/>
      <c r="AI11" s="30"/>
      <c r="AJ11" s="30"/>
      <c r="AK11" s="30"/>
      <c r="AL11" s="31"/>
      <c r="AM11" s="31"/>
      <c r="AN11" s="31"/>
      <c r="AO11" s="31"/>
      <c r="AP11" s="31"/>
      <c r="AQ11" s="32"/>
      <c r="AR11" s="28"/>
      <c r="AT11" s="26"/>
      <c r="AU11" s="27"/>
      <c r="AX11" s="98"/>
      <c r="AY11" s="105"/>
      <c r="AZ11" s="124"/>
      <c r="BA11" s="636"/>
      <c r="BB11" s="637"/>
      <c r="BC11" s="638"/>
      <c r="BD11" s="642"/>
      <c r="BE11" s="636"/>
      <c r="BF11" s="638"/>
      <c r="BG11" s="381"/>
      <c r="BH11" s="382"/>
      <c r="BI11" s="383"/>
      <c r="BJ11" s="381"/>
      <c r="BK11" s="382"/>
      <c r="BL11" s="382"/>
      <c r="BM11" s="383"/>
      <c r="BN11" s="25"/>
      <c r="BO11" s="25"/>
      <c r="BP11" s="25"/>
      <c r="BQ11" s="25"/>
      <c r="BR11" s="25"/>
      <c r="BS11" s="13"/>
      <c r="BT11" s="353"/>
      <c r="BU11" s="390"/>
      <c r="BV11" s="390"/>
      <c r="BW11" s="328"/>
      <c r="BX11" s="328"/>
      <c r="BY11" s="328"/>
      <c r="BZ11" s="25"/>
      <c r="CA11" s="13"/>
      <c r="CB11" s="13"/>
      <c r="CC11" s="13"/>
      <c r="CD11" s="24"/>
      <c r="CE11" s="30"/>
      <c r="CF11" s="30"/>
      <c r="CG11" s="30"/>
      <c r="CH11" s="31"/>
      <c r="CI11" s="31"/>
      <c r="CJ11" s="31"/>
      <c r="CK11" s="31"/>
      <c r="CL11" s="31"/>
      <c r="CM11" s="32"/>
      <c r="CN11" s="28"/>
      <c r="CO11" s="13"/>
      <c r="CP11" s="26"/>
      <c r="CQ11" s="29"/>
    </row>
    <row r="12" spans="2:95" ht="14.25" customHeight="1">
      <c r="B12" s="12"/>
      <c r="C12" s="105"/>
      <c r="D12" s="124"/>
      <c r="E12" s="627"/>
      <c r="F12" s="628"/>
      <c r="G12" s="629"/>
      <c r="H12" s="632"/>
      <c r="I12" s="627"/>
      <c r="J12" s="629"/>
      <c r="K12" s="357"/>
      <c r="L12" s="358"/>
      <c r="M12" s="359"/>
      <c r="N12" s="357"/>
      <c r="O12" s="358"/>
      <c r="P12" s="358"/>
      <c r="Q12" s="359"/>
      <c r="R12" s="25"/>
      <c r="S12" s="25"/>
      <c r="T12" s="25"/>
      <c r="U12" s="13"/>
      <c r="V12" s="13"/>
      <c r="W12" s="13"/>
      <c r="X12" s="98"/>
      <c r="Y12" s="98"/>
      <c r="Z12" s="98"/>
      <c r="AA12" s="98"/>
      <c r="AB12" s="98"/>
      <c r="AC12" s="98"/>
      <c r="AD12" s="13"/>
      <c r="AE12" s="13"/>
      <c r="AF12" s="13"/>
      <c r="AG12" s="13"/>
      <c r="AH12" s="392" t="s">
        <v>18</v>
      </c>
      <c r="AI12" s="393"/>
      <c r="AJ12" s="1284" t="s">
        <v>138</v>
      </c>
      <c r="AK12" s="1284"/>
      <c r="AL12" s="1284"/>
      <c r="AM12" s="1284"/>
      <c r="AN12" s="1284"/>
      <c r="AO12" s="1284"/>
      <c r="AP12" s="1284"/>
      <c r="AQ12" s="1284"/>
      <c r="AR12" s="22" t="s">
        <v>11</v>
      </c>
      <c r="AT12" s="26"/>
      <c r="AU12" s="27"/>
      <c r="AX12" s="98"/>
      <c r="AY12" s="105"/>
      <c r="AZ12" s="124"/>
      <c r="BA12" s="639"/>
      <c r="BB12" s="640"/>
      <c r="BC12" s="641"/>
      <c r="BD12" s="643"/>
      <c r="BE12" s="639"/>
      <c r="BF12" s="641"/>
      <c r="BG12" s="384"/>
      <c r="BH12" s="385"/>
      <c r="BI12" s="386"/>
      <c r="BJ12" s="384"/>
      <c r="BK12" s="385"/>
      <c r="BL12" s="385"/>
      <c r="BM12" s="386"/>
      <c r="BN12" s="25"/>
      <c r="BO12" s="25"/>
      <c r="BP12" s="25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392" t="s">
        <v>18</v>
      </c>
      <c r="CE12" s="393"/>
      <c r="CF12" s="295" t="str">
        <f>IF(AJ12="","",AJ12)</f>
        <v>株式会社○×建設</v>
      </c>
      <c r="CG12" s="295"/>
      <c r="CH12" s="295"/>
      <c r="CI12" s="295"/>
      <c r="CJ12" s="295"/>
      <c r="CK12" s="295"/>
      <c r="CL12" s="295"/>
      <c r="CM12" s="295"/>
      <c r="CN12" s="22"/>
      <c r="CO12" s="13"/>
      <c r="CP12" s="26"/>
      <c r="CQ12" s="29"/>
    </row>
    <row r="13" spans="2:95" ht="14.25" customHeight="1">
      <c r="B13" s="12"/>
      <c r="C13" s="105"/>
      <c r="D13" s="124"/>
      <c r="E13" s="627"/>
      <c r="F13" s="628"/>
      <c r="G13" s="629"/>
      <c r="H13" s="632"/>
      <c r="I13" s="627"/>
      <c r="J13" s="629"/>
      <c r="K13" s="357"/>
      <c r="L13" s="358"/>
      <c r="M13" s="359"/>
      <c r="N13" s="357"/>
      <c r="O13" s="358"/>
      <c r="P13" s="358"/>
      <c r="Q13" s="359"/>
      <c r="R13" s="25"/>
      <c r="S13" s="25"/>
      <c r="T13" s="25"/>
      <c r="U13" s="13"/>
      <c r="V13" s="13"/>
      <c r="AE13" s="13"/>
      <c r="AF13" s="13"/>
      <c r="AG13" s="13"/>
      <c r="AH13" s="392"/>
      <c r="AI13" s="393"/>
      <c r="AJ13" s="1284" t="s">
        <v>139</v>
      </c>
      <c r="AK13" s="1284"/>
      <c r="AL13" s="1284"/>
      <c r="AM13" s="1284"/>
      <c r="AN13" s="1284"/>
      <c r="AO13" s="1284"/>
      <c r="AP13" s="1284"/>
      <c r="AQ13" s="1284"/>
      <c r="AR13" s="22" t="s">
        <v>17</v>
      </c>
      <c r="AT13" s="26"/>
      <c r="AU13" s="27"/>
      <c r="AX13" s="98"/>
      <c r="AY13" s="105"/>
      <c r="AZ13" s="124"/>
      <c r="BA13" s="639"/>
      <c r="BB13" s="640"/>
      <c r="BC13" s="641"/>
      <c r="BD13" s="643"/>
      <c r="BE13" s="639"/>
      <c r="BF13" s="641"/>
      <c r="BG13" s="384"/>
      <c r="BH13" s="385"/>
      <c r="BI13" s="386"/>
      <c r="BJ13" s="384"/>
      <c r="BK13" s="385"/>
      <c r="BL13" s="385"/>
      <c r="BM13" s="386"/>
      <c r="BN13" s="25"/>
      <c r="BO13" s="25"/>
      <c r="BP13" s="25"/>
      <c r="BQ13" s="13"/>
      <c r="BR13" s="13"/>
      <c r="CA13" s="13"/>
      <c r="CB13" s="13"/>
      <c r="CC13" s="13"/>
      <c r="CD13" s="392"/>
      <c r="CE13" s="393"/>
      <c r="CF13" s="295" t="str">
        <f>IF(AJ13="","",AJ13)</f>
        <v>代表取締役　　○×　△□</v>
      </c>
      <c r="CG13" s="295"/>
      <c r="CH13" s="295"/>
      <c r="CI13" s="295"/>
      <c r="CJ13" s="295"/>
      <c r="CK13" s="295"/>
      <c r="CL13" s="295"/>
      <c r="CM13" s="295"/>
      <c r="CN13" s="22"/>
      <c r="CO13" s="13"/>
      <c r="CP13" s="26"/>
      <c r="CQ13" s="29"/>
    </row>
    <row r="14" spans="2:95" ht="3" customHeight="1">
      <c r="B14" s="12"/>
      <c r="C14" s="105"/>
      <c r="D14" s="124"/>
      <c r="E14" s="627"/>
      <c r="F14" s="628"/>
      <c r="G14" s="629"/>
      <c r="H14" s="632"/>
      <c r="I14" s="627"/>
      <c r="J14" s="629"/>
      <c r="K14" s="357"/>
      <c r="L14" s="358"/>
      <c r="M14" s="359"/>
      <c r="N14" s="357"/>
      <c r="O14" s="358"/>
      <c r="P14" s="358"/>
      <c r="Q14" s="359"/>
      <c r="R14" s="25"/>
      <c r="S14" s="25"/>
      <c r="T14" s="25"/>
      <c r="U14" s="13"/>
      <c r="V14" s="13"/>
      <c r="W14" s="363" t="s">
        <v>19</v>
      </c>
      <c r="X14" s="363"/>
      <c r="Y14" s="363"/>
      <c r="Z14" s="363"/>
      <c r="AA14" s="363"/>
      <c r="AB14" s="363"/>
      <c r="AC14" s="363"/>
      <c r="AD14" s="363"/>
      <c r="AE14" s="13"/>
      <c r="AF14" s="13"/>
      <c r="AG14" s="13"/>
      <c r="AH14" s="24"/>
      <c r="AI14" s="102"/>
      <c r="AJ14" s="102"/>
      <c r="AK14" s="102"/>
      <c r="AL14" s="103"/>
      <c r="AM14" s="103"/>
      <c r="AN14" s="103"/>
      <c r="AO14" s="103"/>
      <c r="AP14" s="103"/>
      <c r="AQ14" s="103"/>
      <c r="AR14" s="103"/>
      <c r="AS14" s="22"/>
      <c r="AT14" s="26"/>
      <c r="AU14" s="27"/>
      <c r="AX14" s="98"/>
      <c r="AY14" s="105"/>
      <c r="AZ14" s="124"/>
      <c r="BA14" s="639"/>
      <c r="BB14" s="640"/>
      <c r="BC14" s="641"/>
      <c r="BD14" s="643"/>
      <c r="BE14" s="639"/>
      <c r="BF14" s="641"/>
      <c r="BG14" s="384"/>
      <c r="BH14" s="385"/>
      <c r="BI14" s="386"/>
      <c r="BJ14" s="384"/>
      <c r="BK14" s="385"/>
      <c r="BL14" s="385"/>
      <c r="BM14" s="386"/>
      <c r="BN14" s="25"/>
      <c r="BO14" s="25"/>
      <c r="BP14" s="25"/>
      <c r="BQ14" s="13"/>
      <c r="BR14" s="13"/>
      <c r="BS14" s="408" t="s">
        <v>19</v>
      </c>
      <c r="BT14" s="408"/>
      <c r="BU14" s="408"/>
      <c r="BV14" s="408"/>
      <c r="BW14" s="408"/>
      <c r="BX14" s="408"/>
      <c r="BY14" s="408"/>
      <c r="BZ14" s="408"/>
      <c r="CA14" s="13"/>
      <c r="CB14" s="13"/>
      <c r="CC14" s="13"/>
      <c r="CD14" s="24"/>
      <c r="CE14" s="102"/>
      <c r="CF14" s="102"/>
      <c r="CG14" s="102"/>
      <c r="CH14" s="103"/>
      <c r="CI14" s="103"/>
      <c r="CJ14" s="103"/>
      <c r="CK14" s="103"/>
      <c r="CL14" s="103"/>
      <c r="CM14" s="103"/>
      <c r="CN14" s="103"/>
      <c r="CO14" s="22"/>
      <c r="CP14" s="26"/>
      <c r="CQ14" s="29"/>
    </row>
    <row r="15" spans="2:95" ht="10.5" customHeight="1">
      <c r="B15" s="12"/>
      <c r="C15" s="105"/>
      <c r="D15" s="124"/>
      <c r="E15" s="627"/>
      <c r="F15" s="628"/>
      <c r="G15" s="629"/>
      <c r="H15" s="633"/>
      <c r="I15" s="634"/>
      <c r="J15" s="635"/>
      <c r="K15" s="360"/>
      <c r="L15" s="361"/>
      <c r="M15" s="362"/>
      <c r="N15" s="360"/>
      <c r="O15" s="361"/>
      <c r="P15" s="361"/>
      <c r="Q15" s="362"/>
      <c r="R15" s="25"/>
      <c r="S15" s="25"/>
      <c r="T15" s="25"/>
      <c r="U15" s="13"/>
      <c r="V15" s="13"/>
      <c r="W15" s="364"/>
      <c r="X15" s="364"/>
      <c r="Y15" s="364"/>
      <c r="Z15" s="364"/>
      <c r="AA15" s="364"/>
      <c r="AB15" s="364"/>
      <c r="AC15" s="364"/>
      <c r="AD15" s="364"/>
      <c r="AE15" s="13"/>
      <c r="AF15" s="13"/>
      <c r="AG15" s="13"/>
      <c r="AH15" s="392" t="s">
        <v>56</v>
      </c>
      <c r="AI15" s="393"/>
      <c r="AJ15" s="1285" t="s">
        <v>140</v>
      </c>
      <c r="AK15" s="1285"/>
      <c r="AL15" s="1285"/>
      <c r="AM15" s="1285"/>
      <c r="AO15" s="102" t="s">
        <v>55</v>
      </c>
      <c r="AP15" s="1286" t="s">
        <v>141</v>
      </c>
      <c r="AQ15" s="1287"/>
      <c r="AR15" s="1288"/>
      <c r="AS15" s="275"/>
      <c r="AT15" s="26"/>
      <c r="AU15" s="27"/>
      <c r="AX15" s="98"/>
      <c r="AY15" s="105"/>
      <c r="AZ15" s="124"/>
      <c r="BA15" s="639"/>
      <c r="BB15" s="640"/>
      <c r="BC15" s="641"/>
      <c r="BD15" s="644"/>
      <c r="BE15" s="645"/>
      <c r="BF15" s="646"/>
      <c r="BG15" s="387"/>
      <c r="BH15" s="388"/>
      <c r="BI15" s="389"/>
      <c r="BJ15" s="387"/>
      <c r="BK15" s="388"/>
      <c r="BL15" s="388"/>
      <c r="BM15" s="389"/>
      <c r="BN15" s="25"/>
      <c r="BO15" s="25"/>
      <c r="BP15" s="25"/>
      <c r="BQ15" s="13"/>
      <c r="BR15" s="13"/>
      <c r="BS15" s="433"/>
      <c r="BT15" s="433"/>
      <c r="BU15" s="433"/>
      <c r="BV15" s="433"/>
      <c r="BW15" s="433"/>
      <c r="BX15" s="433"/>
      <c r="BY15" s="433"/>
      <c r="BZ15" s="433"/>
      <c r="CA15" s="13"/>
      <c r="CB15" s="13"/>
      <c r="CC15" s="13"/>
      <c r="CD15" s="392" t="s">
        <v>56</v>
      </c>
      <c r="CE15" s="393"/>
      <c r="CF15" s="647" t="str">
        <f>IF(AJ15="","",AJ15)</f>
        <v>0287-12-3456</v>
      </c>
      <c r="CG15" s="647"/>
      <c r="CH15" s="647"/>
      <c r="CI15" s="647"/>
      <c r="CJ15" s="13"/>
      <c r="CK15" s="102" t="s">
        <v>55</v>
      </c>
      <c r="CL15" s="647" t="str">
        <f>IF(AP15="","",AP15)</f>
        <v>0287-78-9012</v>
      </c>
      <c r="CM15" s="647"/>
      <c r="CN15" s="647"/>
      <c r="CO15" s="103"/>
      <c r="CP15" s="26"/>
      <c r="CQ15" s="29"/>
    </row>
    <row r="16" spans="2:95" ht="3.75" customHeight="1" thickBot="1">
      <c r="B16" s="12"/>
      <c r="C16" s="105"/>
      <c r="D16" s="125"/>
      <c r="E16" s="126"/>
      <c r="F16" s="126"/>
      <c r="G16" s="126"/>
      <c r="H16" s="126"/>
      <c r="I16" s="126"/>
      <c r="J16" s="126"/>
      <c r="K16" s="127"/>
      <c r="L16" s="127"/>
      <c r="M16" s="127"/>
      <c r="N16" s="127"/>
      <c r="O16" s="127"/>
      <c r="P16" s="127"/>
      <c r="Q16" s="127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33"/>
      <c r="AG16" s="33"/>
      <c r="AH16" s="109"/>
      <c r="AI16" s="34"/>
      <c r="AJ16" s="34"/>
      <c r="AK16" s="34"/>
      <c r="AL16" s="34"/>
      <c r="AM16" s="34"/>
      <c r="AN16" s="34"/>
      <c r="AO16" s="34"/>
      <c r="AP16" s="34"/>
      <c r="AQ16" s="35"/>
      <c r="AR16" s="35"/>
      <c r="AS16" s="35"/>
      <c r="AT16" s="36"/>
      <c r="AU16" s="27"/>
      <c r="AX16" s="98"/>
      <c r="AY16" s="105"/>
      <c r="AZ16" s="125"/>
      <c r="BA16" s="126"/>
      <c r="BB16" s="126"/>
      <c r="BC16" s="126"/>
      <c r="BD16" s="126"/>
      <c r="BE16" s="126"/>
      <c r="BF16" s="126"/>
      <c r="BG16" s="127"/>
      <c r="BH16" s="127"/>
      <c r="BI16" s="127"/>
      <c r="BJ16" s="127"/>
      <c r="BK16" s="127"/>
      <c r="BL16" s="127"/>
      <c r="BM16" s="127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33"/>
      <c r="CC16" s="33"/>
      <c r="CD16" s="109"/>
      <c r="CE16" s="34"/>
      <c r="CF16" s="34"/>
      <c r="CG16" s="34"/>
      <c r="CH16" s="34"/>
      <c r="CI16" s="34"/>
      <c r="CJ16" s="34"/>
      <c r="CK16" s="34"/>
      <c r="CL16" s="34"/>
      <c r="CM16" s="35"/>
      <c r="CN16" s="35"/>
      <c r="CO16" s="35"/>
      <c r="CP16" s="36"/>
      <c r="CQ16" s="29"/>
    </row>
    <row r="17" spans="2:95" ht="3.75" customHeight="1" thickBot="1"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37"/>
      <c r="AG17" s="37"/>
      <c r="AH17" s="37"/>
      <c r="AI17" s="37"/>
      <c r="AJ17" s="37"/>
      <c r="AK17" s="37"/>
      <c r="AL17" s="38"/>
      <c r="AM17" s="38"/>
      <c r="AN17" s="38"/>
      <c r="AO17" s="38"/>
      <c r="AP17" s="28"/>
      <c r="AQ17" s="28"/>
      <c r="AR17" s="28"/>
      <c r="AS17" s="28"/>
      <c r="AT17" s="28"/>
      <c r="AU17" s="27"/>
      <c r="AX17" s="98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37"/>
      <c r="CC17" s="37"/>
      <c r="CD17" s="37"/>
      <c r="CE17" s="37"/>
      <c r="CF17" s="37"/>
      <c r="CG17" s="37"/>
      <c r="CH17" s="38"/>
      <c r="CI17" s="38"/>
      <c r="CJ17" s="38"/>
      <c r="CK17" s="38"/>
      <c r="CL17" s="28"/>
      <c r="CM17" s="28"/>
      <c r="CN17" s="28"/>
      <c r="CO17" s="28"/>
      <c r="CP17" s="28"/>
      <c r="CQ17" s="29"/>
    </row>
    <row r="18" spans="2:95" ht="12.75" customHeight="1">
      <c r="B18" s="12"/>
      <c r="C18" s="396" t="s">
        <v>20</v>
      </c>
      <c r="D18" s="397"/>
      <c r="E18" s="397"/>
      <c r="F18" s="398"/>
      <c r="G18" s="371" t="s">
        <v>21</v>
      </c>
      <c r="H18" s="305" t="s">
        <v>22</v>
      </c>
      <c r="I18" s="306"/>
      <c r="J18" s="306"/>
      <c r="K18" s="306"/>
      <c r="L18" s="306"/>
      <c r="M18" s="306"/>
      <c r="N18" s="307"/>
      <c r="O18" s="305" t="s">
        <v>60</v>
      </c>
      <c r="P18" s="306"/>
      <c r="Q18" s="306"/>
      <c r="R18" s="306"/>
      <c r="S18" s="402"/>
      <c r="T18" s="344" t="s">
        <v>23</v>
      </c>
      <c r="U18" s="345"/>
      <c r="V18" s="345"/>
      <c r="W18" s="345"/>
      <c r="X18" s="345"/>
      <c r="Y18" s="345"/>
      <c r="Z18" s="345"/>
      <c r="AA18" s="345"/>
      <c r="AB18" s="345"/>
      <c r="AC18" s="345"/>
      <c r="AD18" s="345"/>
      <c r="AE18" s="345"/>
      <c r="AF18" s="345"/>
      <c r="AG18" s="345"/>
      <c r="AH18" s="345"/>
      <c r="AI18" s="346"/>
      <c r="AJ18" s="306" t="s">
        <v>24</v>
      </c>
      <c r="AK18" s="306"/>
      <c r="AL18" s="306"/>
      <c r="AM18" s="344" t="s">
        <v>25</v>
      </c>
      <c r="AN18" s="345"/>
      <c r="AO18" s="345"/>
      <c r="AP18" s="345"/>
      <c r="AQ18" s="345"/>
      <c r="AR18" s="345"/>
      <c r="AS18" s="345"/>
      <c r="AT18" s="346"/>
      <c r="AU18" s="14"/>
      <c r="AX18" s="98"/>
      <c r="AY18" s="365" t="s">
        <v>20</v>
      </c>
      <c r="AZ18" s="366"/>
      <c r="BA18" s="366"/>
      <c r="BB18" s="367"/>
      <c r="BC18" s="371" t="s">
        <v>21</v>
      </c>
      <c r="BD18" s="305" t="s">
        <v>22</v>
      </c>
      <c r="BE18" s="306"/>
      <c r="BF18" s="306"/>
      <c r="BG18" s="306"/>
      <c r="BH18" s="306"/>
      <c r="BI18" s="306"/>
      <c r="BJ18" s="307"/>
      <c r="BK18" s="305" t="s">
        <v>60</v>
      </c>
      <c r="BL18" s="306"/>
      <c r="BM18" s="306"/>
      <c r="BN18" s="306"/>
      <c r="BO18" s="306"/>
      <c r="BP18" s="375" t="s">
        <v>23</v>
      </c>
      <c r="BQ18" s="376"/>
      <c r="BR18" s="376"/>
      <c r="BS18" s="376"/>
      <c r="BT18" s="376"/>
      <c r="BU18" s="376"/>
      <c r="BV18" s="376"/>
      <c r="BW18" s="376"/>
      <c r="BX18" s="376"/>
      <c r="BY18" s="376"/>
      <c r="BZ18" s="376"/>
      <c r="CA18" s="376"/>
      <c r="CB18" s="376"/>
      <c r="CC18" s="376"/>
      <c r="CD18" s="376"/>
      <c r="CE18" s="377"/>
      <c r="CF18" s="654" t="s">
        <v>24</v>
      </c>
      <c r="CG18" s="654"/>
      <c r="CH18" s="654"/>
      <c r="CI18" s="375" t="s">
        <v>25</v>
      </c>
      <c r="CJ18" s="376"/>
      <c r="CK18" s="376"/>
      <c r="CL18" s="376"/>
      <c r="CM18" s="376"/>
      <c r="CN18" s="376"/>
      <c r="CO18" s="376"/>
      <c r="CP18" s="377"/>
      <c r="CQ18" s="98"/>
    </row>
    <row r="19" spans="2:95" ht="21" customHeight="1">
      <c r="B19" s="12"/>
      <c r="C19" s="399"/>
      <c r="D19" s="400"/>
      <c r="E19" s="400"/>
      <c r="F19" s="401"/>
      <c r="G19" s="372"/>
      <c r="H19" s="373"/>
      <c r="I19" s="309"/>
      <c r="J19" s="309"/>
      <c r="K19" s="309"/>
      <c r="L19" s="309"/>
      <c r="M19" s="309"/>
      <c r="N19" s="374"/>
      <c r="O19" s="373"/>
      <c r="P19" s="309"/>
      <c r="Q19" s="309"/>
      <c r="R19" s="309"/>
      <c r="S19" s="403"/>
      <c r="T19" s="404" t="s">
        <v>26</v>
      </c>
      <c r="U19" s="405"/>
      <c r="V19" s="405"/>
      <c r="W19" s="405"/>
      <c r="X19" s="405"/>
      <c r="Y19" s="347" t="s">
        <v>27</v>
      </c>
      <c r="Z19" s="348"/>
      <c r="AA19" s="348"/>
      <c r="AB19" s="348"/>
      <c r="AC19" s="348"/>
      <c r="AD19" s="349"/>
      <c r="AE19" s="406" t="s">
        <v>142</v>
      </c>
      <c r="AF19" s="406"/>
      <c r="AG19" s="406"/>
      <c r="AH19" s="406"/>
      <c r="AI19" s="39" t="s">
        <v>29</v>
      </c>
      <c r="AJ19" s="309"/>
      <c r="AK19" s="309"/>
      <c r="AL19" s="309"/>
      <c r="AM19" s="339" t="s">
        <v>30</v>
      </c>
      <c r="AN19" s="340"/>
      <c r="AO19" s="340"/>
      <c r="AP19" s="340"/>
      <c r="AQ19" s="341" t="s">
        <v>31</v>
      </c>
      <c r="AR19" s="342"/>
      <c r="AS19" s="342"/>
      <c r="AT19" s="343"/>
      <c r="AU19" s="40"/>
      <c r="AX19" s="98"/>
      <c r="AY19" s="368"/>
      <c r="AZ19" s="369"/>
      <c r="BA19" s="369"/>
      <c r="BB19" s="370"/>
      <c r="BC19" s="372"/>
      <c r="BD19" s="373"/>
      <c r="BE19" s="309"/>
      <c r="BF19" s="309"/>
      <c r="BG19" s="309"/>
      <c r="BH19" s="309"/>
      <c r="BI19" s="309"/>
      <c r="BJ19" s="374"/>
      <c r="BK19" s="373"/>
      <c r="BL19" s="309"/>
      <c r="BM19" s="309"/>
      <c r="BN19" s="309"/>
      <c r="BO19" s="309"/>
      <c r="BP19" s="648" t="s">
        <v>26</v>
      </c>
      <c r="BQ19" s="405"/>
      <c r="BR19" s="405"/>
      <c r="BS19" s="405"/>
      <c r="BT19" s="405"/>
      <c r="BU19" s="347" t="s">
        <v>27</v>
      </c>
      <c r="BV19" s="348"/>
      <c r="BW19" s="348"/>
      <c r="BX19" s="348"/>
      <c r="BY19" s="348"/>
      <c r="BZ19" s="349"/>
      <c r="CA19" s="406" t="s">
        <v>28</v>
      </c>
      <c r="CB19" s="406"/>
      <c r="CC19" s="406"/>
      <c r="CD19" s="406"/>
      <c r="CE19" s="41" t="s">
        <v>29</v>
      </c>
      <c r="CF19" s="655"/>
      <c r="CG19" s="655"/>
      <c r="CH19" s="655"/>
      <c r="CI19" s="649" t="s">
        <v>30</v>
      </c>
      <c r="CJ19" s="650"/>
      <c r="CK19" s="650"/>
      <c r="CL19" s="650"/>
      <c r="CM19" s="651" t="s">
        <v>31</v>
      </c>
      <c r="CN19" s="652"/>
      <c r="CO19" s="652"/>
      <c r="CP19" s="653"/>
      <c r="CQ19" s="42"/>
    </row>
    <row r="20" spans="2:95" ht="15">
      <c r="B20" s="12"/>
      <c r="C20" s="415"/>
      <c r="D20" s="363"/>
      <c r="E20" s="363"/>
      <c r="F20" s="416"/>
      <c r="G20" s="410">
        <v>1</v>
      </c>
      <c r="H20" s="460"/>
      <c r="I20" s="461"/>
      <c r="J20" s="461"/>
      <c r="K20" s="461"/>
      <c r="L20" s="461"/>
      <c r="M20" s="461"/>
      <c r="N20" s="462"/>
      <c r="O20" s="424"/>
      <c r="P20" s="425"/>
      <c r="Q20" s="425"/>
      <c r="R20" s="425"/>
      <c r="S20" s="426"/>
      <c r="T20" s="43"/>
      <c r="U20" s="44"/>
      <c r="V20" s="108"/>
      <c r="W20" s="44"/>
      <c r="X20" s="45"/>
      <c r="Y20" s="467"/>
      <c r="Z20" s="468"/>
      <c r="AA20" s="468"/>
      <c r="AB20" s="468"/>
      <c r="AC20" s="468"/>
      <c r="AD20" s="469"/>
      <c r="AE20" s="417"/>
      <c r="AF20" s="417"/>
      <c r="AG20" s="417"/>
      <c r="AH20" s="417"/>
      <c r="AI20" s="46"/>
      <c r="AJ20" s="418"/>
      <c r="AK20" s="418"/>
      <c r="AL20" s="418"/>
      <c r="AM20" s="419">
        <f>IF(Z20="","","第　回請求")</f>
      </c>
      <c r="AN20" s="420"/>
      <c r="AO20" s="420"/>
      <c r="AP20" s="420"/>
      <c r="AQ20" s="421"/>
      <c r="AR20" s="422"/>
      <c r="AS20" s="422"/>
      <c r="AT20" s="423"/>
      <c r="AU20" s="47"/>
      <c r="AX20" s="98"/>
      <c r="AY20" s="407"/>
      <c r="AZ20" s="408"/>
      <c r="BA20" s="408"/>
      <c r="BB20" s="409"/>
      <c r="BC20" s="410">
        <v>1</v>
      </c>
      <c r="BD20" s="460">
        <f aca="true" t="shared" si="0" ref="BD20:BD39">IF(H20="","",H20)</f>
      </c>
      <c r="BE20" s="461"/>
      <c r="BF20" s="461"/>
      <c r="BG20" s="461"/>
      <c r="BH20" s="461"/>
      <c r="BI20" s="461"/>
      <c r="BJ20" s="462"/>
      <c r="BK20" s="463"/>
      <c r="BL20" s="464"/>
      <c r="BM20" s="464"/>
      <c r="BN20" s="464"/>
      <c r="BO20" s="464"/>
      <c r="BP20" s="48"/>
      <c r="BQ20" s="49"/>
      <c r="BR20" s="99"/>
      <c r="BS20" s="49"/>
      <c r="BT20" s="50"/>
      <c r="BU20" s="412"/>
      <c r="BV20" s="413"/>
      <c r="BW20" s="413"/>
      <c r="BX20" s="413"/>
      <c r="BY20" s="413"/>
      <c r="BZ20" s="414"/>
      <c r="CA20" s="656"/>
      <c r="CB20" s="656"/>
      <c r="CC20" s="656"/>
      <c r="CD20" s="656"/>
      <c r="CE20" s="51"/>
      <c r="CF20" s="657"/>
      <c r="CG20" s="657"/>
      <c r="CH20" s="657"/>
      <c r="CI20" s="658">
        <f>IF(BV20="","","第　回請求")</f>
      </c>
      <c r="CJ20" s="659"/>
      <c r="CK20" s="659"/>
      <c r="CL20" s="659"/>
      <c r="CM20" s="660"/>
      <c r="CN20" s="661"/>
      <c r="CO20" s="661"/>
      <c r="CP20" s="662"/>
      <c r="CQ20" s="52"/>
    </row>
    <row r="21" spans="2:95" ht="15">
      <c r="B21" s="12"/>
      <c r="C21" s="445"/>
      <c r="D21" s="446"/>
      <c r="E21" s="446"/>
      <c r="F21" s="447"/>
      <c r="G21" s="411"/>
      <c r="H21" s="438" t="s">
        <v>129</v>
      </c>
      <c r="I21" s="439"/>
      <c r="J21" s="439"/>
      <c r="K21" s="439"/>
      <c r="L21" s="439"/>
      <c r="M21" s="439"/>
      <c r="N21" s="440"/>
      <c r="O21" s="1289" t="s">
        <v>130</v>
      </c>
      <c r="P21" s="1290"/>
      <c r="Q21" s="1290"/>
      <c r="R21" s="1290"/>
      <c r="S21" s="1291"/>
      <c r="T21" s="280">
        <v>1</v>
      </c>
      <c r="U21" s="54" t="s">
        <v>32</v>
      </c>
      <c r="V21" s="281">
        <v>5001</v>
      </c>
      <c r="W21" s="54" t="s">
        <v>32</v>
      </c>
      <c r="X21" s="282">
        <v>1</v>
      </c>
      <c r="Y21" s="1292">
        <v>55000000</v>
      </c>
      <c r="Z21" s="1293"/>
      <c r="AA21" s="1293"/>
      <c r="AB21" s="1293"/>
      <c r="AC21" s="1293"/>
      <c r="AD21" s="1294"/>
      <c r="AE21" s="1295">
        <v>11000000</v>
      </c>
      <c r="AF21" s="1295"/>
      <c r="AG21" s="1295"/>
      <c r="AH21" s="1295"/>
      <c r="AI21" s="283">
        <v>2</v>
      </c>
      <c r="AJ21" s="1296">
        <v>22000000</v>
      </c>
      <c r="AK21" s="1296"/>
      <c r="AL21" s="1296"/>
      <c r="AM21" s="427">
        <f>IF(Y21="","",AE21+AJ21)</f>
        <v>33000000</v>
      </c>
      <c r="AN21" s="428"/>
      <c r="AO21" s="428"/>
      <c r="AP21" s="428"/>
      <c r="AQ21" s="429">
        <f>IF(Y21="","",Y21-AM21)</f>
        <v>22000000</v>
      </c>
      <c r="AR21" s="430"/>
      <c r="AS21" s="430"/>
      <c r="AT21" s="431"/>
      <c r="AU21" s="47"/>
      <c r="AX21" s="98"/>
      <c r="AY21" s="407"/>
      <c r="AZ21" s="408"/>
      <c r="BA21" s="408"/>
      <c r="BB21" s="409"/>
      <c r="BC21" s="411"/>
      <c r="BD21" s="438" t="str">
        <f t="shared" si="0"/>
        <v>○×小学校改築工事</v>
      </c>
      <c r="BE21" s="439"/>
      <c r="BF21" s="439"/>
      <c r="BG21" s="439"/>
      <c r="BH21" s="439"/>
      <c r="BI21" s="439"/>
      <c r="BJ21" s="440"/>
      <c r="BK21" s="441" t="str">
        <f>IF(O21="","",O21)</f>
        <v>型枠工事</v>
      </c>
      <c r="BL21" s="442"/>
      <c r="BM21" s="442"/>
      <c r="BN21" s="442"/>
      <c r="BO21" s="442"/>
      <c r="BP21" s="58">
        <f>IF(T21="","",T21)</f>
        <v>1</v>
      </c>
      <c r="BQ21" s="54" t="s">
        <v>32</v>
      </c>
      <c r="BR21" s="59">
        <f>IF(V21="","",V21)</f>
        <v>5001</v>
      </c>
      <c r="BS21" s="54" t="s">
        <v>32</v>
      </c>
      <c r="BT21" s="60">
        <f>IF(X21="","",X21)</f>
        <v>1</v>
      </c>
      <c r="BU21" s="435">
        <f>IF(Y21="","",Y21)</f>
        <v>55000000</v>
      </c>
      <c r="BV21" s="436"/>
      <c r="BW21" s="436"/>
      <c r="BX21" s="436"/>
      <c r="BY21" s="436"/>
      <c r="BZ21" s="437"/>
      <c r="CA21" s="459">
        <f>IF(AE21="","",AE21)</f>
        <v>11000000</v>
      </c>
      <c r="CB21" s="459"/>
      <c r="CC21" s="459"/>
      <c r="CD21" s="459"/>
      <c r="CE21" s="61">
        <f>IF(AI21="","",AI21)</f>
        <v>2</v>
      </c>
      <c r="CF21" s="465">
        <f>IF(AJ21="","",AJ21)</f>
        <v>22000000</v>
      </c>
      <c r="CG21" s="465"/>
      <c r="CH21" s="465"/>
      <c r="CI21" s="466">
        <f>IF(AM21="","",AM21)</f>
        <v>33000000</v>
      </c>
      <c r="CJ21" s="428"/>
      <c r="CK21" s="428"/>
      <c r="CL21" s="428"/>
      <c r="CM21" s="663">
        <f>IF(AQ21="","",AQ21)</f>
        <v>22000000</v>
      </c>
      <c r="CN21" s="664"/>
      <c r="CO21" s="664"/>
      <c r="CP21" s="665"/>
      <c r="CQ21" s="52"/>
    </row>
    <row r="22" spans="2:95" ht="15">
      <c r="B22" s="12"/>
      <c r="C22" s="415"/>
      <c r="D22" s="363"/>
      <c r="E22" s="363"/>
      <c r="F22" s="416"/>
      <c r="G22" s="410">
        <v>2</v>
      </c>
      <c r="H22" s="460"/>
      <c r="I22" s="461"/>
      <c r="J22" s="461"/>
      <c r="K22" s="461"/>
      <c r="L22" s="461"/>
      <c r="M22" s="461"/>
      <c r="N22" s="462"/>
      <c r="O22" s="456"/>
      <c r="P22" s="457"/>
      <c r="Q22" s="457"/>
      <c r="R22" s="457"/>
      <c r="S22" s="458"/>
      <c r="T22" s="62"/>
      <c r="U22" s="63"/>
      <c r="V22" s="64"/>
      <c r="W22" s="63"/>
      <c r="X22" s="65"/>
      <c r="Y22" s="467"/>
      <c r="Z22" s="468"/>
      <c r="AA22" s="468"/>
      <c r="AB22" s="468"/>
      <c r="AC22" s="468"/>
      <c r="AD22" s="469"/>
      <c r="AE22" s="443"/>
      <c r="AF22" s="443"/>
      <c r="AG22" s="443"/>
      <c r="AH22" s="443"/>
      <c r="AI22" s="66"/>
      <c r="AJ22" s="444"/>
      <c r="AK22" s="444"/>
      <c r="AL22" s="444"/>
      <c r="AM22" s="419">
        <f>IF(Z22="","","第　回請求")</f>
      </c>
      <c r="AN22" s="420"/>
      <c r="AO22" s="420"/>
      <c r="AP22" s="420"/>
      <c r="AQ22" s="421"/>
      <c r="AR22" s="422"/>
      <c r="AS22" s="422"/>
      <c r="AT22" s="423"/>
      <c r="AU22" s="47"/>
      <c r="AX22" s="98"/>
      <c r="AY22" s="470"/>
      <c r="AZ22" s="471"/>
      <c r="BA22" s="471"/>
      <c r="BB22" s="472"/>
      <c r="BC22" s="410">
        <v>2</v>
      </c>
      <c r="BD22" s="460">
        <f t="shared" si="0"/>
      </c>
      <c r="BE22" s="461"/>
      <c r="BF22" s="461"/>
      <c r="BG22" s="461"/>
      <c r="BH22" s="461"/>
      <c r="BI22" s="461"/>
      <c r="BJ22" s="462"/>
      <c r="BK22" s="666"/>
      <c r="BL22" s="667"/>
      <c r="BM22" s="667"/>
      <c r="BN22" s="667"/>
      <c r="BO22" s="667"/>
      <c r="BP22" s="67"/>
      <c r="BQ22" s="68"/>
      <c r="BR22" s="69"/>
      <c r="BS22" s="68"/>
      <c r="BT22" s="70"/>
      <c r="BU22" s="412"/>
      <c r="BV22" s="413"/>
      <c r="BW22" s="413"/>
      <c r="BX22" s="413"/>
      <c r="BY22" s="413"/>
      <c r="BZ22" s="414"/>
      <c r="CA22" s="668"/>
      <c r="CB22" s="668"/>
      <c r="CC22" s="668"/>
      <c r="CD22" s="668"/>
      <c r="CE22" s="71"/>
      <c r="CF22" s="669"/>
      <c r="CG22" s="669"/>
      <c r="CH22" s="669"/>
      <c r="CI22" s="658">
        <f>IF(BV22="","","第　回請求")</f>
      </c>
      <c r="CJ22" s="659"/>
      <c r="CK22" s="659"/>
      <c r="CL22" s="659"/>
      <c r="CM22" s="660"/>
      <c r="CN22" s="661"/>
      <c r="CO22" s="661"/>
      <c r="CP22" s="662"/>
      <c r="CQ22" s="52"/>
    </row>
    <row r="23" spans="2:95" ht="15">
      <c r="B23" s="12"/>
      <c r="C23" s="445"/>
      <c r="D23" s="446"/>
      <c r="E23" s="446"/>
      <c r="F23" s="447"/>
      <c r="G23" s="411"/>
      <c r="H23" s="438" t="s">
        <v>129</v>
      </c>
      <c r="I23" s="439"/>
      <c r="J23" s="439"/>
      <c r="K23" s="439"/>
      <c r="L23" s="439"/>
      <c r="M23" s="439"/>
      <c r="N23" s="440"/>
      <c r="O23" s="1289" t="s">
        <v>131</v>
      </c>
      <c r="P23" s="1290"/>
      <c r="Q23" s="1290"/>
      <c r="R23" s="1290"/>
      <c r="S23" s="1291"/>
      <c r="T23" s="280"/>
      <c r="U23" s="54" t="s">
        <v>32</v>
      </c>
      <c r="V23" s="281"/>
      <c r="W23" s="54" t="s">
        <v>32</v>
      </c>
      <c r="X23" s="282"/>
      <c r="Y23" s="1292"/>
      <c r="Z23" s="1293"/>
      <c r="AA23" s="1293"/>
      <c r="AB23" s="1293"/>
      <c r="AC23" s="1293"/>
      <c r="AD23" s="1294"/>
      <c r="AE23" s="1295"/>
      <c r="AF23" s="1295"/>
      <c r="AG23" s="1295"/>
      <c r="AH23" s="1295"/>
      <c r="AI23" s="283"/>
      <c r="AJ23" s="1296">
        <v>1100000</v>
      </c>
      <c r="AK23" s="1296"/>
      <c r="AL23" s="1296"/>
      <c r="AM23" s="427">
        <f>IF(Y23="","",AE23+AJ23)</f>
      </c>
      <c r="AN23" s="428"/>
      <c r="AO23" s="428"/>
      <c r="AP23" s="428"/>
      <c r="AQ23" s="429">
        <f>IF(Y23="","",Y23-AM23)</f>
      </c>
      <c r="AR23" s="430"/>
      <c r="AS23" s="430"/>
      <c r="AT23" s="431"/>
      <c r="AU23" s="47"/>
      <c r="AX23" s="98"/>
      <c r="AY23" s="432"/>
      <c r="AZ23" s="433"/>
      <c r="BA23" s="433"/>
      <c r="BB23" s="434"/>
      <c r="BC23" s="411"/>
      <c r="BD23" s="438" t="str">
        <f t="shared" si="0"/>
        <v>○×小学校改築工事</v>
      </c>
      <c r="BE23" s="439"/>
      <c r="BF23" s="439"/>
      <c r="BG23" s="439"/>
      <c r="BH23" s="439"/>
      <c r="BI23" s="439"/>
      <c r="BJ23" s="440"/>
      <c r="BK23" s="441" t="str">
        <f>IF(O23="","",O23)</f>
        <v>型枠工事注文外</v>
      </c>
      <c r="BL23" s="442"/>
      <c r="BM23" s="442"/>
      <c r="BN23" s="442"/>
      <c r="BO23" s="442"/>
      <c r="BP23" s="58">
        <f>IF(T23="","",T23)</f>
      </c>
      <c r="BQ23" s="54" t="s">
        <v>32</v>
      </c>
      <c r="BR23" s="59">
        <f>IF(V23="","",V23)</f>
      </c>
      <c r="BS23" s="54" t="s">
        <v>32</v>
      </c>
      <c r="BT23" s="60">
        <f>IF(X23="","",X23)</f>
      </c>
      <c r="BU23" s="435">
        <f>IF(Y23="","",Y23)</f>
      </c>
      <c r="BV23" s="436"/>
      <c r="BW23" s="436"/>
      <c r="BX23" s="436"/>
      <c r="BY23" s="436"/>
      <c r="BZ23" s="437"/>
      <c r="CA23" s="459">
        <f>IF(AE23="","",AE23)</f>
      </c>
      <c r="CB23" s="459"/>
      <c r="CC23" s="459"/>
      <c r="CD23" s="459"/>
      <c r="CE23" s="61">
        <f>IF(AI23="","",AI23)</f>
      </c>
      <c r="CF23" s="465">
        <f>IF(AJ23="","",AJ23)</f>
        <v>1100000</v>
      </c>
      <c r="CG23" s="465"/>
      <c r="CH23" s="465"/>
      <c r="CI23" s="466">
        <f>IF(AM23="","",AM23)</f>
      </c>
      <c r="CJ23" s="428"/>
      <c r="CK23" s="428"/>
      <c r="CL23" s="428"/>
      <c r="CM23" s="663">
        <f>IF(AQ23="","",AQ23)</f>
      </c>
      <c r="CN23" s="664"/>
      <c r="CO23" s="664"/>
      <c r="CP23" s="665"/>
      <c r="CQ23" s="52"/>
    </row>
    <row r="24" spans="2:95" ht="15">
      <c r="B24" s="12"/>
      <c r="C24" s="415"/>
      <c r="D24" s="363"/>
      <c r="E24" s="363"/>
      <c r="F24" s="416"/>
      <c r="G24" s="410">
        <v>3</v>
      </c>
      <c r="H24" s="460"/>
      <c r="I24" s="461"/>
      <c r="J24" s="461"/>
      <c r="K24" s="461"/>
      <c r="L24" s="461"/>
      <c r="M24" s="461"/>
      <c r="N24" s="462"/>
      <c r="O24" s="424"/>
      <c r="P24" s="425"/>
      <c r="Q24" s="425"/>
      <c r="R24" s="425"/>
      <c r="S24" s="426"/>
      <c r="T24" s="62"/>
      <c r="U24" s="63"/>
      <c r="V24" s="64"/>
      <c r="W24" s="63"/>
      <c r="X24" s="65"/>
      <c r="Y24" s="467"/>
      <c r="Z24" s="468"/>
      <c r="AA24" s="468"/>
      <c r="AB24" s="468"/>
      <c r="AC24" s="468"/>
      <c r="AD24" s="469"/>
      <c r="AE24" s="443"/>
      <c r="AF24" s="443"/>
      <c r="AG24" s="443"/>
      <c r="AH24" s="443"/>
      <c r="AI24" s="66"/>
      <c r="AJ24" s="444"/>
      <c r="AK24" s="444"/>
      <c r="AL24" s="444"/>
      <c r="AM24" s="419">
        <f>IF(Z24="","","第　回請求")</f>
      </c>
      <c r="AN24" s="420"/>
      <c r="AO24" s="420"/>
      <c r="AP24" s="420"/>
      <c r="AQ24" s="421"/>
      <c r="AR24" s="422"/>
      <c r="AS24" s="422"/>
      <c r="AT24" s="423"/>
      <c r="AU24" s="47"/>
      <c r="AX24" s="98"/>
      <c r="AY24" s="470"/>
      <c r="AZ24" s="471"/>
      <c r="BA24" s="471"/>
      <c r="BB24" s="472"/>
      <c r="BC24" s="410">
        <v>3</v>
      </c>
      <c r="BD24" s="460">
        <f t="shared" si="0"/>
      </c>
      <c r="BE24" s="461"/>
      <c r="BF24" s="461"/>
      <c r="BG24" s="461"/>
      <c r="BH24" s="461"/>
      <c r="BI24" s="461"/>
      <c r="BJ24" s="462"/>
      <c r="BK24" s="463"/>
      <c r="BL24" s="464"/>
      <c r="BM24" s="464"/>
      <c r="BN24" s="464"/>
      <c r="BO24" s="464"/>
      <c r="BP24" s="67"/>
      <c r="BQ24" s="68"/>
      <c r="BR24" s="69"/>
      <c r="BS24" s="68"/>
      <c r="BT24" s="70"/>
      <c r="BU24" s="412"/>
      <c r="BV24" s="413"/>
      <c r="BW24" s="413"/>
      <c r="BX24" s="413"/>
      <c r="BY24" s="413"/>
      <c r="BZ24" s="414"/>
      <c r="CA24" s="668"/>
      <c r="CB24" s="668"/>
      <c r="CC24" s="668"/>
      <c r="CD24" s="668"/>
      <c r="CE24" s="71"/>
      <c r="CF24" s="669"/>
      <c r="CG24" s="669"/>
      <c r="CH24" s="669"/>
      <c r="CI24" s="658">
        <f>IF(BV24="","","第　回請求")</f>
      </c>
      <c r="CJ24" s="659"/>
      <c r="CK24" s="659"/>
      <c r="CL24" s="659"/>
      <c r="CM24" s="660"/>
      <c r="CN24" s="661"/>
      <c r="CO24" s="661"/>
      <c r="CP24" s="662"/>
      <c r="CQ24" s="52"/>
    </row>
    <row r="25" spans="2:95" ht="15">
      <c r="B25" s="12"/>
      <c r="C25" s="445"/>
      <c r="D25" s="446"/>
      <c r="E25" s="446"/>
      <c r="F25" s="447"/>
      <c r="G25" s="411"/>
      <c r="H25" s="438" t="s">
        <v>132</v>
      </c>
      <c r="I25" s="439"/>
      <c r="J25" s="439"/>
      <c r="K25" s="439"/>
      <c r="L25" s="439"/>
      <c r="M25" s="439"/>
      <c r="N25" s="440"/>
      <c r="O25" s="1289" t="s">
        <v>130</v>
      </c>
      <c r="P25" s="1290"/>
      <c r="Q25" s="1290"/>
      <c r="R25" s="1290"/>
      <c r="S25" s="1291"/>
      <c r="T25" s="280">
        <v>1</v>
      </c>
      <c r="U25" s="54" t="s">
        <v>32</v>
      </c>
      <c r="V25" s="281">
        <v>5002</v>
      </c>
      <c r="W25" s="54" t="s">
        <v>32</v>
      </c>
      <c r="X25" s="282">
        <v>2</v>
      </c>
      <c r="Y25" s="1292">
        <v>3300000</v>
      </c>
      <c r="Z25" s="1293"/>
      <c r="AA25" s="1293"/>
      <c r="AB25" s="1293"/>
      <c r="AC25" s="1293"/>
      <c r="AD25" s="1294"/>
      <c r="AE25" s="1295">
        <v>0</v>
      </c>
      <c r="AF25" s="1295"/>
      <c r="AG25" s="1295"/>
      <c r="AH25" s="1295"/>
      <c r="AI25" s="283">
        <v>1</v>
      </c>
      <c r="AJ25" s="1296">
        <v>2200000</v>
      </c>
      <c r="AK25" s="1296"/>
      <c r="AL25" s="1296"/>
      <c r="AM25" s="427">
        <f>IF(Y25="","",AE25+AJ25)</f>
        <v>2200000</v>
      </c>
      <c r="AN25" s="428"/>
      <c r="AO25" s="428"/>
      <c r="AP25" s="428"/>
      <c r="AQ25" s="429">
        <f>IF(Y25="","",Y25-AM25)</f>
        <v>1100000</v>
      </c>
      <c r="AR25" s="430"/>
      <c r="AS25" s="430"/>
      <c r="AT25" s="431"/>
      <c r="AU25" s="47"/>
      <c r="AX25" s="98"/>
      <c r="AY25" s="432"/>
      <c r="AZ25" s="433"/>
      <c r="BA25" s="433"/>
      <c r="BB25" s="434"/>
      <c r="BC25" s="411"/>
      <c r="BD25" s="438" t="str">
        <f t="shared" si="0"/>
        <v>○×邸新築工事</v>
      </c>
      <c r="BE25" s="439"/>
      <c r="BF25" s="439"/>
      <c r="BG25" s="439"/>
      <c r="BH25" s="439"/>
      <c r="BI25" s="439"/>
      <c r="BJ25" s="440"/>
      <c r="BK25" s="441" t="str">
        <f>IF(O25="","",O25)</f>
        <v>型枠工事</v>
      </c>
      <c r="BL25" s="442"/>
      <c r="BM25" s="442"/>
      <c r="BN25" s="442"/>
      <c r="BO25" s="442"/>
      <c r="BP25" s="58">
        <f>IF(T25="","",T25)</f>
        <v>1</v>
      </c>
      <c r="BQ25" s="54" t="s">
        <v>32</v>
      </c>
      <c r="BR25" s="59">
        <f>IF(V25="","",V25)</f>
        <v>5002</v>
      </c>
      <c r="BS25" s="54" t="s">
        <v>32</v>
      </c>
      <c r="BT25" s="60">
        <f>IF(X25="","",X25)</f>
        <v>2</v>
      </c>
      <c r="BU25" s="435">
        <f>IF(Y25="","",Y25)</f>
        <v>3300000</v>
      </c>
      <c r="BV25" s="436"/>
      <c r="BW25" s="436"/>
      <c r="BX25" s="436"/>
      <c r="BY25" s="436"/>
      <c r="BZ25" s="437"/>
      <c r="CA25" s="459">
        <f>IF(AE25="","",AE25)</f>
        <v>0</v>
      </c>
      <c r="CB25" s="459"/>
      <c r="CC25" s="459"/>
      <c r="CD25" s="459"/>
      <c r="CE25" s="61">
        <f>IF(AI25="","",AI25)</f>
        <v>1</v>
      </c>
      <c r="CF25" s="465">
        <f>IF(AJ25="","",AJ25)</f>
        <v>2200000</v>
      </c>
      <c r="CG25" s="465"/>
      <c r="CH25" s="465"/>
      <c r="CI25" s="466">
        <f>IF(AM25="","",AM25)</f>
        <v>2200000</v>
      </c>
      <c r="CJ25" s="428"/>
      <c r="CK25" s="428"/>
      <c r="CL25" s="428"/>
      <c r="CM25" s="663">
        <f>IF(AQ25="","",AQ25)</f>
        <v>1100000</v>
      </c>
      <c r="CN25" s="664"/>
      <c r="CO25" s="664"/>
      <c r="CP25" s="665"/>
      <c r="CQ25" s="52"/>
    </row>
    <row r="26" spans="2:95" ht="15">
      <c r="B26" s="12"/>
      <c r="C26" s="415"/>
      <c r="D26" s="363"/>
      <c r="E26" s="363"/>
      <c r="F26" s="416"/>
      <c r="G26" s="410">
        <v>4</v>
      </c>
      <c r="H26" s="460"/>
      <c r="I26" s="461"/>
      <c r="J26" s="461"/>
      <c r="K26" s="461"/>
      <c r="L26" s="461"/>
      <c r="M26" s="461"/>
      <c r="N26" s="462"/>
      <c r="O26" s="424"/>
      <c r="P26" s="425"/>
      <c r="Q26" s="425"/>
      <c r="R26" s="425"/>
      <c r="S26" s="426"/>
      <c r="T26" s="62"/>
      <c r="U26" s="63"/>
      <c r="V26" s="64"/>
      <c r="W26" s="63"/>
      <c r="X26" s="65"/>
      <c r="Y26" s="467"/>
      <c r="Z26" s="468"/>
      <c r="AA26" s="468"/>
      <c r="AB26" s="468"/>
      <c r="AC26" s="468"/>
      <c r="AD26" s="469"/>
      <c r="AE26" s="443"/>
      <c r="AF26" s="443"/>
      <c r="AG26" s="443"/>
      <c r="AH26" s="443"/>
      <c r="AI26" s="66"/>
      <c r="AJ26" s="444"/>
      <c r="AK26" s="444"/>
      <c r="AL26" s="444"/>
      <c r="AM26" s="419">
        <f>IF(Z26="","","第　回請求")</f>
      </c>
      <c r="AN26" s="420"/>
      <c r="AO26" s="420"/>
      <c r="AP26" s="420"/>
      <c r="AQ26" s="421"/>
      <c r="AR26" s="422"/>
      <c r="AS26" s="422"/>
      <c r="AT26" s="423"/>
      <c r="AU26" s="47"/>
      <c r="AX26" s="98"/>
      <c r="AY26" s="470"/>
      <c r="AZ26" s="471"/>
      <c r="BA26" s="471"/>
      <c r="BB26" s="472"/>
      <c r="BC26" s="410">
        <v>4</v>
      </c>
      <c r="BD26" s="460">
        <f t="shared" si="0"/>
      </c>
      <c r="BE26" s="461"/>
      <c r="BF26" s="461"/>
      <c r="BG26" s="461"/>
      <c r="BH26" s="461"/>
      <c r="BI26" s="461"/>
      <c r="BJ26" s="462"/>
      <c r="BK26" s="463"/>
      <c r="BL26" s="464"/>
      <c r="BM26" s="464"/>
      <c r="BN26" s="464"/>
      <c r="BO26" s="464"/>
      <c r="BP26" s="67"/>
      <c r="BQ26" s="68"/>
      <c r="BR26" s="69"/>
      <c r="BS26" s="68"/>
      <c r="BT26" s="70"/>
      <c r="BU26" s="412"/>
      <c r="BV26" s="413"/>
      <c r="BW26" s="413"/>
      <c r="BX26" s="413"/>
      <c r="BY26" s="413"/>
      <c r="BZ26" s="414"/>
      <c r="CA26" s="668"/>
      <c r="CB26" s="668"/>
      <c r="CC26" s="668"/>
      <c r="CD26" s="668"/>
      <c r="CE26" s="71"/>
      <c r="CF26" s="669"/>
      <c r="CG26" s="669"/>
      <c r="CH26" s="669"/>
      <c r="CI26" s="658">
        <f>IF(BV26="","","第　回請求")</f>
      </c>
      <c r="CJ26" s="659"/>
      <c r="CK26" s="659"/>
      <c r="CL26" s="659"/>
      <c r="CM26" s="660"/>
      <c r="CN26" s="661"/>
      <c r="CO26" s="661"/>
      <c r="CP26" s="662"/>
      <c r="CQ26" s="52"/>
    </row>
    <row r="27" spans="2:95" ht="15">
      <c r="B27" s="12"/>
      <c r="C27" s="445"/>
      <c r="D27" s="446"/>
      <c r="E27" s="446"/>
      <c r="F27" s="447"/>
      <c r="G27" s="411"/>
      <c r="H27" s="438" t="s">
        <v>133</v>
      </c>
      <c r="I27" s="439"/>
      <c r="J27" s="439"/>
      <c r="K27" s="439"/>
      <c r="L27" s="439"/>
      <c r="M27" s="439"/>
      <c r="N27" s="440"/>
      <c r="O27" s="1289" t="s">
        <v>130</v>
      </c>
      <c r="P27" s="1290"/>
      <c r="Q27" s="1290"/>
      <c r="R27" s="1290"/>
      <c r="S27" s="1291"/>
      <c r="T27" s="280"/>
      <c r="U27" s="54" t="s">
        <v>32</v>
      </c>
      <c r="V27" s="281"/>
      <c r="W27" s="54" t="s">
        <v>32</v>
      </c>
      <c r="X27" s="282"/>
      <c r="Y27" s="1292"/>
      <c r="Z27" s="1293"/>
      <c r="AA27" s="1293"/>
      <c r="AB27" s="1293"/>
      <c r="AC27" s="1293"/>
      <c r="AD27" s="1294"/>
      <c r="AE27" s="1295"/>
      <c r="AF27" s="1295"/>
      <c r="AG27" s="1295"/>
      <c r="AH27" s="1295"/>
      <c r="AI27" s="283"/>
      <c r="AJ27" s="1296">
        <v>550000</v>
      </c>
      <c r="AK27" s="1296"/>
      <c r="AL27" s="1296"/>
      <c r="AM27" s="427">
        <f>IF(Y27="","",AE27+AJ27)</f>
      </c>
      <c r="AN27" s="428"/>
      <c r="AO27" s="428"/>
      <c r="AP27" s="428"/>
      <c r="AQ27" s="429">
        <f>IF(Y27="","",Y27-AM27)</f>
      </c>
      <c r="AR27" s="430"/>
      <c r="AS27" s="430"/>
      <c r="AT27" s="431"/>
      <c r="AU27" s="47"/>
      <c r="AX27" s="98"/>
      <c r="AY27" s="432"/>
      <c r="AZ27" s="433"/>
      <c r="BA27" s="433"/>
      <c r="BB27" s="434"/>
      <c r="BC27" s="411"/>
      <c r="BD27" s="438" t="str">
        <f t="shared" si="0"/>
        <v>○×商事倉庫新築工事</v>
      </c>
      <c r="BE27" s="439"/>
      <c r="BF27" s="439"/>
      <c r="BG27" s="439"/>
      <c r="BH27" s="439"/>
      <c r="BI27" s="439"/>
      <c r="BJ27" s="440"/>
      <c r="BK27" s="441" t="str">
        <f>IF(O27="","",O27)</f>
        <v>型枠工事</v>
      </c>
      <c r="BL27" s="442"/>
      <c r="BM27" s="442"/>
      <c r="BN27" s="442"/>
      <c r="BO27" s="442"/>
      <c r="BP27" s="58">
        <f>IF(T27="","",T27)</f>
      </c>
      <c r="BQ27" s="54" t="s">
        <v>32</v>
      </c>
      <c r="BR27" s="59">
        <f>IF(V27="","",V27)</f>
      </c>
      <c r="BS27" s="54" t="s">
        <v>32</v>
      </c>
      <c r="BT27" s="60">
        <f>IF(X27="","",X27)</f>
      </c>
      <c r="BU27" s="435">
        <f>IF(Y27="","",Y27)</f>
      </c>
      <c r="BV27" s="436"/>
      <c r="BW27" s="436"/>
      <c r="BX27" s="436"/>
      <c r="BY27" s="436"/>
      <c r="BZ27" s="437"/>
      <c r="CA27" s="459">
        <f>IF(AE27="","",AE27)</f>
      </c>
      <c r="CB27" s="459"/>
      <c r="CC27" s="459"/>
      <c r="CD27" s="459"/>
      <c r="CE27" s="61">
        <f>IF(AI27="","",AI27)</f>
      </c>
      <c r="CF27" s="465">
        <f>IF(AJ27="","",AJ27)</f>
        <v>550000</v>
      </c>
      <c r="CG27" s="465"/>
      <c r="CH27" s="465"/>
      <c r="CI27" s="466">
        <f>IF(AM27="","",AM27)</f>
      </c>
      <c r="CJ27" s="428"/>
      <c r="CK27" s="428"/>
      <c r="CL27" s="428"/>
      <c r="CM27" s="663">
        <f>IF(AQ27="","",AQ27)</f>
      </c>
      <c r="CN27" s="664"/>
      <c r="CO27" s="664"/>
      <c r="CP27" s="665"/>
      <c r="CQ27" s="52"/>
    </row>
    <row r="28" spans="2:95" ht="15">
      <c r="B28" s="12"/>
      <c r="C28" s="415"/>
      <c r="D28" s="363"/>
      <c r="E28" s="363"/>
      <c r="F28" s="416"/>
      <c r="G28" s="410">
        <v>5</v>
      </c>
      <c r="H28" s="460"/>
      <c r="I28" s="461"/>
      <c r="J28" s="461"/>
      <c r="K28" s="461"/>
      <c r="L28" s="461"/>
      <c r="M28" s="461"/>
      <c r="N28" s="462"/>
      <c r="O28" s="424"/>
      <c r="P28" s="425"/>
      <c r="Q28" s="425"/>
      <c r="R28" s="425"/>
      <c r="S28" s="426"/>
      <c r="T28" s="62"/>
      <c r="U28" s="63"/>
      <c r="V28" s="64"/>
      <c r="W28" s="63"/>
      <c r="X28" s="65"/>
      <c r="Y28" s="467"/>
      <c r="Z28" s="468"/>
      <c r="AA28" s="468"/>
      <c r="AB28" s="468"/>
      <c r="AC28" s="468"/>
      <c r="AD28" s="469"/>
      <c r="AE28" s="443"/>
      <c r="AF28" s="443"/>
      <c r="AG28" s="443"/>
      <c r="AH28" s="443"/>
      <c r="AI28" s="66"/>
      <c r="AJ28" s="444"/>
      <c r="AK28" s="444"/>
      <c r="AL28" s="444"/>
      <c r="AM28" s="419">
        <f>IF(Z28="","","第　回請求")</f>
      </c>
      <c r="AN28" s="420"/>
      <c r="AO28" s="420"/>
      <c r="AP28" s="420"/>
      <c r="AQ28" s="421"/>
      <c r="AR28" s="422"/>
      <c r="AS28" s="422"/>
      <c r="AT28" s="423"/>
      <c r="AU28" s="47"/>
      <c r="AX28" s="98"/>
      <c r="AY28" s="470"/>
      <c r="AZ28" s="471"/>
      <c r="BA28" s="471"/>
      <c r="BB28" s="472"/>
      <c r="BC28" s="410">
        <v>5</v>
      </c>
      <c r="BD28" s="460">
        <f t="shared" si="0"/>
      </c>
      <c r="BE28" s="461"/>
      <c r="BF28" s="461"/>
      <c r="BG28" s="461"/>
      <c r="BH28" s="461"/>
      <c r="BI28" s="461"/>
      <c r="BJ28" s="462"/>
      <c r="BK28" s="463"/>
      <c r="BL28" s="464"/>
      <c r="BM28" s="464"/>
      <c r="BN28" s="464"/>
      <c r="BO28" s="464"/>
      <c r="BP28" s="67"/>
      <c r="BQ28" s="68"/>
      <c r="BR28" s="69"/>
      <c r="BS28" s="68"/>
      <c r="BT28" s="70"/>
      <c r="BU28" s="412"/>
      <c r="BV28" s="413"/>
      <c r="BW28" s="413"/>
      <c r="BX28" s="413"/>
      <c r="BY28" s="413"/>
      <c r="BZ28" s="414"/>
      <c r="CA28" s="668"/>
      <c r="CB28" s="668"/>
      <c r="CC28" s="668"/>
      <c r="CD28" s="668"/>
      <c r="CE28" s="71"/>
      <c r="CF28" s="669"/>
      <c r="CG28" s="669"/>
      <c r="CH28" s="669"/>
      <c r="CI28" s="658">
        <f>IF(BV28="","","第　回請求")</f>
      </c>
      <c r="CJ28" s="659"/>
      <c r="CK28" s="659"/>
      <c r="CL28" s="659"/>
      <c r="CM28" s="660"/>
      <c r="CN28" s="661"/>
      <c r="CO28" s="661"/>
      <c r="CP28" s="662"/>
      <c r="CQ28" s="52"/>
    </row>
    <row r="29" spans="2:95" ht="15">
      <c r="B29" s="12"/>
      <c r="C29" s="445"/>
      <c r="D29" s="446"/>
      <c r="E29" s="446"/>
      <c r="F29" s="447"/>
      <c r="G29" s="411"/>
      <c r="H29" s="438"/>
      <c r="I29" s="439"/>
      <c r="J29" s="439"/>
      <c r="K29" s="439"/>
      <c r="L29" s="439"/>
      <c r="M29" s="439"/>
      <c r="N29" s="440"/>
      <c r="O29" s="1289"/>
      <c r="P29" s="1290"/>
      <c r="Q29" s="1290"/>
      <c r="R29" s="1290"/>
      <c r="S29" s="1291"/>
      <c r="T29" s="280"/>
      <c r="U29" s="54" t="s">
        <v>32</v>
      </c>
      <c r="V29" s="281"/>
      <c r="W29" s="54" t="s">
        <v>32</v>
      </c>
      <c r="X29" s="282"/>
      <c r="Y29" s="1292"/>
      <c r="Z29" s="1293"/>
      <c r="AA29" s="1293"/>
      <c r="AB29" s="1293"/>
      <c r="AC29" s="1293"/>
      <c r="AD29" s="1294"/>
      <c r="AE29" s="1295"/>
      <c r="AF29" s="1295"/>
      <c r="AG29" s="1295"/>
      <c r="AH29" s="1295"/>
      <c r="AI29" s="283"/>
      <c r="AJ29" s="1296"/>
      <c r="AK29" s="1296"/>
      <c r="AL29" s="1296"/>
      <c r="AM29" s="427">
        <f>IF(Y29="","",AE29+AJ29)</f>
      </c>
      <c r="AN29" s="428"/>
      <c r="AO29" s="428"/>
      <c r="AP29" s="428"/>
      <c r="AQ29" s="429">
        <f>IF(Y29="","",Y29-AM29)</f>
      </c>
      <c r="AR29" s="430"/>
      <c r="AS29" s="430"/>
      <c r="AT29" s="431"/>
      <c r="AU29" s="47"/>
      <c r="AX29" s="98"/>
      <c r="AY29" s="432"/>
      <c r="AZ29" s="433"/>
      <c r="BA29" s="433"/>
      <c r="BB29" s="434"/>
      <c r="BC29" s="411"/>
      <c r="BD29" s="438">
        <f t="shared" si="0"/>
      </c>
      <c r="BE29" s="439"/>
      <c r="BF29" s="439"/>
      <c r="BG29" s="439"/>
      <c r="BH29" s="439"/>
      <c r="BI29" s="439"/>
      <c r="BJ29" s="440"/>
      <c r="BK29" s="441">
        <f>IF(O29="","",O29)</f>
      </c>
      <c r="BL29" s="442"/>
      <c r="BM29" s="442"/>
      <c r="BN29" s="442"/>
      <c r="BO29" s="442"/>
      <c r="BP29" s="58">
        <f>IF(T29="","",T29)</f>
      </c>
      <c r="BQ29" s="54" t="s">
        <v>32</v>
      </c>
      <c r="BR29" s="59">
        <f>IF(V29="","",V29)</f>
      </c>
      <c r="BS29" s="54" t="s">
        <v>32</v>
      </c>
      <c r="BT29" s="60">
        <f>IF(X29="","",X29)</f>
      </c>
      <c r="BU29" s="435">
        <f>IF(Y29="","",Y29)</f>
      </c>
      <c r="BV29" s="436"/>
      <c r="BW29" s="436"/>
      <c r="BX29" s="436"/>
      <c r="BY29" s="436"/>
      <c r="BZ29" s="437"/>
      <c r="CA29" s="459">
        <f>IF(AE29="","",AE29)</f>
      </c>
      <c r="CB29" s="459"/>
      <c r="CC29" s="459"/>
      <c r="CD29" s="459"/>
      <c r="CE29" s="61">
        <f>IF(AI29="","",AI29)</f>
      </c>
      <c r="CF29" s="465">
        <f>IF(AJ29="","",AJ29)</f>
      </c>
      <c r="CG29" s="465"/>
      <c r="CH29" s="465"/>
      <c r="CI29" s="466">
        <f>IF(AM29="","",AM29)</f>
      </c>
      <c r="CJ29" s="428"/>
      <c r="CK29" s="428"/>
      <c r="CL29" s="428"/>
      <c r="CM29" s="663">
        <f>IF(AQ29="","",AQ29)</f>
      </c>
      <c r="CN29" s="664"/>
      <c r="CO29" s="664"/>
      <c r="CP29" s="665"/>
      <c r="CQ29" s="52"/>
    </row>
    <row r="30" spans="2:95" ht="15">
      <c r="B30" s="12"/>
      <c r="C30" s="415"/>
      <c r="D30" s="363"/>
      <c r="E30" s="363"/>
      <c r="F30" s="416"/>
      <c r="G30" s="410">
        <v>6</v>
      </c>
      <c r="H30" s="460"/>
      <c r="I30" s="461"/>
      <c r="J30" s="461"/>
      <c r="K30" s="461"/>
      <c r="L30" s="461"/>
      <c r="M30" s="461"/>
      <c r="N30" s="462"/>
      <c r="O30" s="424"/>
      <c r="P30" s="425"/>
      <c r="Q30" s="425"/>
      <c r="R30" s="425"/>
      <c r="S30" s="426"/>
      <c r="T30" s="62"/>
      <c r="U30" s="63"/>
      <c r="V30" s="64"/>
      <c r="W30" s="63"/>
      <c r="X30" s="65"/>
      <c r="Y30" s="467"/>
      <c r="Z30" s="468"/>
      <c r="AA30" s="468"/>
      <c r="AB30" s="468"/>
      <c r="AC30" s="468"/>
      <c r="AD30" s="469"/>
      <c r="AE30" s="443"/>
      <c r="AF30" s="443"/>
      <c r="AG30" s="443"/>
      <c r="AH30" s="443"/>
      <c r="AI30" s="66"/>
      <c r="AJ30" s="444"/>
      <c r="AK30" s="444"/>
      <c r="AL30" s="444"/>
      <c r="AM30" s="419">
        <f>IF(Z30="","","第　回請求")</f>
      </c>
      <c r="AN30" s="420"/>
      <c r="AO30" s="420"/>
      <c r="AP30" s="420"/>
      <c r="AQ30" s="421"/>
      <c r="AR30" s="422"/>
      <c r="AS30" s="422"/>
      <c r="AT30" s="423"/>
      <c r="AU30" s="47"/>
      <c r="AX30" s="98"/>
      <c r="AY30" s="470"/>
      <c r="AZ30" s="471"/>
      <c r="BA30" s="471"/>
      <c r="BB30" s="472"/>
      <c r="BC30" s="410">
        <v>6</v>
      </c>
      <c r="BD30" s="460">
        <f t="shared" si="0"/>
      </c>
      <c r="BE30" s="461"/>
      <c r="BF30" s="461"/>
      <c r="BG30" s="461"/>
      <c r="BH30" s="461"/>
      <c r="BI30" s="461"/>
      <c r="BJ30" s="462"/>
      <c r="BK30" s="463"/>
      <c r="BL30" s="464"/>
      <c r="BM30" s="464"/>
      <c r="BN30" s="464"/>
      <c r="BO30" s="464"/>
      <c r="BP30" s="67"/>
      <c r="BQ30" s="68"/>
      <c r="BR30" s="69"/>
      <c r="BS30" s="68"/>
      <c r="BT30" s="70"/>
      <c r="BU30" s="412"/>
      <c r="BV30" s="413"/>
      <c r="BW30" s="413"/>
      <c r="BX30" s="413"/>
      <c r="BY30" s="413"/>
      <c r="BZ30" s="414"/>
      <c r="CA30" s="668"/>
      <c r="CB30" s="668"/>
      <c r="CC30" s="668"/>
      <c r="CD30" s="668"/>
      <c r="CE30" s="71"/>
      <c r="CF30" s="669"/>
      <c r="CG30" s="669"/>
      <c r="CH30" s="669"/>
      <c r="CI30" s="658">
        <f>IF(BV30="","","第　回請求")</f>
      </c>
      <c r="CJ30" s="659"/>
      <c r="CK30" s="659"/>
      <c r="CL30" s="659"/>
      <c r="CM30" s="660"/>
      <c r="CN30" s="661"/>
      <c r="CO30" s="661"/>
      <c r="CP30" s="662"/>
      <c r="CQ30" s="52"/>
    </row>
    <row r="31" spans="2:95" ht="15">
      <c r="B31" s="12"/>
      <c r="C31" s="445"/>
      <c r="D31" s="446"/>
      <c r="E31" s="446"/>
      <c r="F31" s="447"/>
      <c r="G31" s="411"/>
      <c r="H31" s="438"/>
      <c r="I31" s="439"/>
      <c r="J31" s="439"/>
      <c r="K31" s="439"/>
      <c r="L31" s="439"/>
      <c r="M31" s="439"/>
      <c r="N31" s="440"/>
      <c r="O31" s="1289"/>
      <c r="P31" s="1290"/>
      <c r="Q31" s="1290"/>
      <c r="R31" s="1290"/>
      <c r="S31" s="1291"/>
      <c r="T31" s="280"/>
      <c r="U31" s="54" t="s">
        <v>32</v>
      </c>
      <c r="V31" s="281"/>
      <c r="W31" s="54" t="s">
        <v>32</v>
      </c>
      <c r="X31" s="282"/>
      <c r="Y31" s="1292"/>
      <c r="Z31" s="1293"/>
      <c r="AA31" s="1293"/>
      <c r="AB31" s="1293"/>
      <c r="AC31" s="1293"/>
      <c r="AD31" s="1294"/>
      <c r="AE31" s="1295"/>
      <c r="AF31" s="1295"/>
      <c r="AG31" s="1295"/>
      <c r="AH31" s="1295"/>
      <c r="AI31" s="283"/>
      <c r="AJ31" s="1296"/>
      <c r="AK31" s="1296"/>
      <c r="AL31" s="1296"/>
      <c r="AM31" s="427">
        <f>IF(Y31="","",AE31+AJ31)</f>
      </c>
      <c r="AN31" s="428"/>
      <c r="AO31" s="428"/>
      <c r="AP31" s="428"/>
      <c r="AQ31" s="429">
        <f>IF(Y31="","",Y31-AM31)</f>
      </c>
      <c r="AR31" s="430"/>
      <c r="AS31" s="430"/>
      <c r="AT31" s="431"/>
      <c r="AU31" s="47"/>
      <c r="AX31" s="98"/>
      <c r="AY31" s="432"/>
      <c r="AZ31" s="433"/>
      <c r="BA31" s="433"/>
      <c r="BB31" s="434"/>
      <c r="BC31" s="411"/>
      <c r="BD31" s="438">
        <f t="shared" si="0"/>
      </c>
      <c r="BE31" s="439"/>
      <c r="BF31" s="439"/>
      <c r="BG31" s="439"/>
      <c r="BH31" s="439"/>
      <c r="BI31" s="439"/>
      <c r="BJ31" s="440"/>
      <c r="BK31" s="441">
        <f>IF(O31="","",O31)</f>
      </c>
      <c r="BL31" s="442"/>
      <c r="BM31" s="442"/>
      <c r="BN31" s="442"/>
      <c r="BO31" s="442"/>
      <c r="BP31" s="58">
        <f>IF(T31="","",T31)</f>
      </c>
      <c r="BQ31" s="54" t="s">
        <v>32</v>
      </c>
      <c r="BR31" s="59">
        <f>IF(V31="","",V31)</f>
      </c>
      <c r="BS31" s="54" t="s">
        <v>32</v>
      </c>
      <c r="BT31" s="60">
        <f>IF(X31="","",X31)</f>
      </c>
      <c r="BU31" s="435">
        <f>IF(Y31="","",Y31)</f>
      </c>
      <c r="BV31" s="436"/>
      <c r="BW31" s="436"/>
      <c r="BX31" s="436"/>
      <c r="BY31" s="436"/>
      <c r="BZ31" s="437"/>
      <c r="CA31" s="459">
        <f>IF(AE31="","",AE31)</f>
      </c>
      <c r="CB31" s="459"/>
      <c r="CC31" s="459"/>
      <c r="CD31" s="459"/>
      <c r="CE31" s="61">
        <f>IF(AI31="","",AI31)</f>
      </c>
      <c r="CF31" s="465">
        <f>IF(AJ31="","",AJ31)</f>
      </c>
      <c r="CG31" s="465"/>
      <c r="CH31" s="465"/>
      <c r="CI31" s="466">
        <f>IF(AM31="","",AM31)</f>
      </c>
      <c r="CJ31" s="428"/>
      <c r="CK31" s="428"/>
      <c r="CL31" s="428"/>
      <c r="CM31" s="663">
        <f>IF(AQ31="","",AQ31)</f>
      </c>
      <c r="CN31" s="664"/>
      <c r="CO31" s="664"/>
      <c r="CP31" s="665"/>
      <c r="CQ31" s="52"/>
    </row>
    <row r="32" spans="2:95" ht="15">
      <c r="B32" s="12"/>
      <c r="C32" s="415"/>
      <c r="D32" s="363"/>
      <c r="E32" s="363"/>
      <c r="F32" s="416"/>
      <c r="G32" s="410">
        <v>7</v>
      </c>
      <c r="H32" s="460"/>
      <c r="I32" s="461"/>
      <c r="J32" s="461"/>
      <c r="K32" s="461"/>
      <c r="L32" s="461"/>
      <c r="M32" s="461"/>
      <c r="N32" s="462"/>
      <c r="O32" s="424"/>
      <c r="P32" s="425"/>
      <c r="Q32" s="425"/>
      <c r="R32" s="425"/>
      <c r="S32" s="426"/>
      <c r="T32" s="62"/>
      <c r="U32" s="63"/>
      <c r="V32" s="64"/>
      <c r="W32" s="63"/>
      <c r="X32" s="65"/>
      <c r="Y32" s="467"/>
      <c r="Z32" s="468"/>
      <c r="AA32" s="468"/>
      <c r="AB32" s="468"/>
      <c r="AC32" s="468"/>
      <c r="AD32" s="469"/>
      <c r="AE32" s="443"/>
      <c r="AF32" s="443"/>
      <c r="AG32" s="443"/>
      <c r="AH32" s="443"/>
      <c r="AI32" s="66"/>
      <c r="AJ32" s="444"/>
      <c r="AK32" s="444"/>
      <c r="AL32" s="444"/>
      <c r="AM32" s="419">
        <f>IF(Z32="","","第　回請求")</f>
      </c>
      <c r="AN32" s="420"/>
      <c r="AO32" s="420"/>
      <c r="AP32" s="420"/>
      <c r="AQ32" s="421"/>
      <c r="AR32" s="422"/>
      <c r="AS32" s="422"/>
      <c r="AT32" s="423"/>
      <c r="AU32" s="47"/>
      <c r="AX32" s="98"/>
      <c r="AY32" s="470"/>
      <c r="AZ32" s="471"/>
      <c r="BA32" s="471"/>
      <c r="BB32" s="472"/>
      <c r="BC32" s="410">
        <v>7</v>
      </c>
      <c r="BD32" s="460">
        <f t="shared" si="0"/>
      </c>
      <c r="BE32" s="461"/>
      <c r="BF32" s="461"/>
      <c r="BG32" s="461"/>
      <c r="BH32" s="461"/>
      <c r="BI32" s="461"/>
      <c r="BJ32" s="462"/>
      <c r="BK32" s="463"/>
      <c r="BL32" s="464"/>
      <c r="BM32" s="464"/>
      <c r="BN32" s="464"/>
      <c r="BO32" s="464"/>
      <c r="BP32" s="67"/>
      <c r="BQ32" s="68"/>
      <c r="BR32" s="69"/>
      <c r="BS32" s="68"/>
      <c r="BT32" s="70"/>
      <c r="BU32" s="412"/>
      <c r="BV32" s="413"/>
      <c r="BW32" s="413"/>
      <c r="BX32" s="413"/>
      <c r="BY32" s="413"/>
      <c r="BZ32" s="414"/>
      <c r="CA32" s="668"/>
      <c r="CB32" s="668"/>
      <c r="CC32" s="668"/>
      <c r="CD32" s="668"/>
      <c r="CE32" s="71"/>
      <c r="CF32" s="669"/>
      <c r="CG32" s="669"/>
      <c r="CH32" s="669"/>
      <c r="CI32" s="658">
        <f>IF(BV32="","","第　回請求")</f>
      </c>
      <c r="CJ32" s="659"/>
      <c r="CK32" s="659"/>
      <c r="CL32" s="659"/>
      <c r="CM32" s="660"/>
      <c r="CN32" s="661"/>
      <c r="CO32" s="661"/>
      <c r="CP32" s="662"/>
      <c r="CQ32" s="52"/>
    </row>
    <row r="33" spans="2:95" ht="15">
      <c r="B33" s="12"/>
      <c r="C33" s="445"/>
      <c r="D33" s="446"/>
      <c r="E33" s="446"/>
      <c r="F33" s="447"/>
      <c r="G33" s="411"/>
      <c r="H33" s="438"/>
      <c r="I33" s="439"/>
      <c r="J33" s="439"/>
      <c r="K33" s="439"/>
      <c r="L33" s="439"/>
      <c r="M33" s="439"/>
      <c r="N33" s="440"/>
      <c r="O33" s="1289"/>
      <c r="P33" s="1290"/>
      <c r="Q33" s="1290"/>
      <c r="R33" s="1290"/>
      <c r="S33" s="1291"/>
      <c r="T33" s="280"/>
      <c r="U33" s="54" t="s">
        <v>32</v>
      </c>
      <c r="V33" s="281"/>
      <c r="W33" s="54" t="s">
        <v>32</v>
      </c>
      <c r="X33" s="282"/>
      <c r="Y33" s="1292"/>
      <c r="Z33" s="1293"/>
      <c r="AA33" s="1293"/>
      <c r="AB33" s="1293"/>
      <c r="AC33" s="1293"/>
      <c r="AD33" s="1294"/>
      <c r="AE33" s="1295"/>
      <c r="AF33" s="1295"/>
      <c r="AG33" s="1295"/>
      <c r="AH33" s="1295"/>
      <c r="AI33" s="283"/>
      <c r="AJ33" s="1296"/>
      <c r="AK33" s="1296"/>
      <c r="AL33" s="1296"/>
      <c r="AM33" s="427">
        <f>IF(Y33="","",AE33+AJ33)</f>
      </c>
      <c r="AN33" s="428"/>
      <c r="AO33" s="428"/>
      <c r="AP33" s="428"/>
      <c r="AQ33" s="429">
        <f>IF(Y33="","",Y33-AM33)</f>
      </c>
      <c r="AR33" s="430"/>
      <c r="AS33" s="430"/>
      <c r="AT33" s="431"/>
      <c r="AU33" s="47"/>
      <c r="AX33" s="98"/>
      <c r="AY33" s="432"/>
      <c r="AZ33" s="433"/>
      <c r="BA33" s="433"/>
      <c r="BB33" s="434"/>
      <c r="BC33" s="411"/>
      <c r="BD33" s="438">
        <f t="shared" si="0"/>
      </c>
      <c r="BE33" s="439"/>
      <c r="BF33" s="439"/>
      <c r="BG33" s="439"/>
      <c r="BH33" s="439"/>
      <c r="BI33" s="439"/>
      <c r="BJ33" s="440"/>
      <c r="BK33" s="441">
        <f>IF(O33="","",O33)</f>
      </c>
      <c r="BL33" s="442"/>
      <c r="BM33" s="442"/>
      <c r="BN33" s="442"/>
      <c r="BO33" s="442"/>
      <c r="BP33" s="58">
        <f>IF(T33="","",T33)</f>
      </c>
      <c r="BQ33" s="54" t="s">
        <v>32</v>
      </c>
      <c r="BR33" s="59">
        <f>IF(V33="","",V33)</f>
      </c>
      <c r="BS33" s="54" t="s">
        <v>32</v>
      </c>
      <c r="BT33" s="60">
        <f>IF(X33="","",X33)</f>
      </c>
      <c r="BU33" s="435">
        <f>IF(Y33="","",Y33)</f>
      </c>
      <c r="BV33" s="436"/>
      <c r="BW33" s="436"/>
      <c r="BX33" s="436"/>
      <c r="BY33" s="436"/>
      <c r="BZ33" s="437"/>
      <c r="CA33" s="459">
        <f>IF(AE33="","",AE33)</f>
      </c>
      <c r="CB33" s="459"/>
      <c r="CC33" s="459"/>
      <c r="CD33" s="459"/>
      <c r="CE33" s="61">
        <f>IF(AI33="","",AI33)</f>
      </c>
      <c r="CF33" s="465">
        <f>IF(AJ33="","",AJ33)</f>
      </c>
      <c r="CG33" s="465"/>
      <c r="CH33" s="465"/>
      <c r="CI33" s="466">
        <f>IF(AM33="","",AM33)</f>
      </c>
      <c r="CJ33" s="428"/>
      <c r="CK33" s="428"/>
      <c r="CL33" s="428"/>
      <c r="CM33" s="663">
        <f>IF(AQ33="","",AQ33)</f>
      </c>
      <c r="CN33" s="664"/>
      <c r="CO33" s="664"/>
      <c r="CP33" s="665"/>
      <c r="CQ33" s="52"/>
    </row>
    <row r="34" spans="2:95" ht="15">
      <c r="B34" s="12"/>
      <c r="C34" s="415"/>
      <c r="D34" s="363"/>
      <c r="E34" s="363"/>
      <c r="F34" s="416"/>
      <c r="G34" s="410">
        <v>8</v>
      </c>
      <c r="H34" s="460"/>
      <c r="I34" s="461"/>
      <c r="J34" s="461"/>
      <c r="K34" s="461"/>
      <c r="L34" s="461"/>
      <c r="M34" s="461"/>
      <c r="N34" s="462"/>
      <c r="O34" s="424"/>
      <c r="P34" s="425"/>
      <c r="Q34" s="425"/>
      <c r="R34" s="425"/>
      <c r="S34" s="426"/>
      <c r="T34" s="62"/>
      <c r="U34" s="63"/>
      <c r="V34" s="64"/>
      <c r="W34" s="63"/>
      <c r="X34" s="65"/>
      <c r="Y34" s="467"/>
      <c r="Z34" s="468"/>
      <c r="AA34" s="468"/>
      <c r="AB34" s="468"/>
      <c r="AC34" s="468"/>
      <c r="AD34" s="469"/>
      <c r="AE34" s="443"/>
      <c r="AF34" s="443"/>
      <c r="AG34" s="443"/>
      <c r="AH34" s="443"/>
      <c r="AI34" s="66"/>
      <c r="AJ34" s="444"/>
      <c r="AK34" s="444"/>
      <c r="AL34" s="444"/>
      <c r="AM34" s="419">
        <f>IF(Z34="","","第　回請求")</f>
      </c>
      <c r="AN34" s="420"/>
      <c r="AO34" s="420"/>
      <c r="AP34" s="420"/>
      <c r="AQ34" s="421"/>
      <c r="AR34" s="422"/>
      <c r="AS34" s="422"/>
      <c r="AT34" s="423"/>
      <c r="AU34" s="47"/>
      <c r="AX34" s="98"/>
      <c r="AY34" s="470"/>
      <c r="AZ34" s="471"/>
      <c r="BA34" s="471"/>
      <c r="BB34" s="472"/>
      <c r="BC34" s="410">
        <v>8</v>
      </c>
      <c r="BD34" s="460">
        <f t="shared" si="0"/>
      </c>
      <c r="BE34" s="461"/>
      <c r="BF34" s="461"/>
      <c r="BG34" s="461"/>
      <c r="BH34" s="461"/>
      <c r="BI34" s="461"/>
      <c r="BJ34" s="462"/>
      <c r="BK34" s="463"/>
      <c r="BL34" s="464"/>
      <c r="BM34" s="464"/>
      <c r="BN34" s="464"/>
      <c r="BO34" s="464"/>
      <c r="BP34" s="67"/>
      <c r="BQ34" s="68"/>
      <c r="BR34" s="69"/>
      <c r="BS34" s="68"/>
      <c r="BT34" s="70"/>
      <c r="BU34" s="412"/>
      <c r="BV34" s="413"/>
      <c r="BW34" s="413"/>
      <c r="BX34" s="413"/>
      <c r="BY34" s="413"/>
      <c r="BZ34" s="414"/>
      <c r="CA34" s="668"/>
      <c r="CB34" s="668"/>
      <c r="CC34" s="668"/>
      <c r="CD34" s="668"/>
      <c r="CE34" s="71"/>
      <c r="CF34" s="669"/>
      <c r="CG34" s="669"/>
      <c r="CH34" s="669"/>
      <c r="CI34" s="658">
        <f>IF(BV34="","","第　回請求")</f>
      </c>
      <c r="CJ34" s="659"/>
      <c r="CK34" s="659"/>
      <c r="CL34" s="659"/>
      <c r="CM34" s="660"/>
      <c r="CN34" s="661"/>
      <c r="CO34" s="661"/>
      <c r="CP34" s="662"/>
      <c r="CQ34" s="52"/>
    </row>
    <row r="35" spans="2:95" ht="15">
      <c r="B35" s="12"/>
      <c r="C35" s="445"/>
      <c r="D35" s="446"/>
      <c r="E35" s="446"/>
      <c r="F35" s="447"/>
      <c r="G35" s="411"/>
      <c r="H35" s="438"/>
      <c r="I35" s="439"/>
      <c r="J35" s="439"/>
      <c r="K35" s="439"/>
      <c r="L35" s="439"/>
      <c r="M35" s="439"/>
      <c r="N35" s="440"/>
      <c r="O35" s="1289"/>
      <c r="P35" s="1290"/>
      <c r="Q35" s="1290"/>
      <c r="R35" s="1290"/>
      <c r="S35" s="1291"/>
      <c r="T35" s="280"/>
      <c r="U35" s="54" t="s">
        <v>32</v>
      </c>
      <c r="V35" s="281"/>
      <c r="W35" s="54" t="s">
        <v>32</v>
      </c>
      <c r="X35" s="282"/>
      <c r="Y35" s="1292"/>
      <c r="Z35" s="1293"/>
      <c r="AA35" s="1293"/>
      <c r="AB35" s="1293"/>
      <c r="AC35" s="1293"/>
      <c r="AD35" s="1294"/>
      <c r="AE35" s="1295"/>
      <c r="AF35" s="1295"/>
      <c r="AG35" s="1295"/>
      <c r="AH35" s="1295"/>
      <c r="AI35" s="283"/>
      <c r="AJ35" s="1296"/>
      <c r="AK35" s="1296"/>
      <c r="AL35" s="1296"/>
      <c r="AM35" s="427">
        <f>IF(Y35="","",AE35+AJ35)</f>
      </c>
      <c r="AN35" s="428"/>
      <c r="AO35" s="428"/>
      <c r="AP35" s="428"/>
      <c r="AQ35" s="429">
        <f>IF(Y35="","",Y35-AM35)</f>
      </c>
      <c r="AR35" s="430"/>
      <c r="AS35" s="430"/>
      <c r="AT35" s="431"/>
      <c r="AU35" s="47"/>
      <c r="AX35" s="98"/>
      <c r="AY35" s="432"/>
      <c r="AZ35" s="433"/>
      <c r="BA35" s="433"/>
      <c r="BB35" s="434"/>
      <c r="BC35" s="411"/>
      <c r="BD35" s="438">
        <f t="shared" si="0"/>
      </c>
      <c r="BE35" s="439"/>
      <c r="BF35" s="439"/>
      <c r="BG35" s="439"/>
      <c r="BH35" s="439"/>
      <c r="BI35" s="439"/>
      <c r="BJ35" s="440"/>
      <c r="BK35" s="441">
        <f>IF(O35="","",O35)</f>
      </c>
      <c r="BL35" s="442"/>
      <c r="BM35" s="442"/>
      <c r="BN35" s="442"/>
      <c r="BO35" s="442"/>
      <c r="BP35" s="58">
        <f>IF(T35="","",T35)</f>
      </c>
      <c r="BQ35" s="54" t="s">
        <v>32</v>
      </c>
      <c r="BR35" s="59">
        <f>IF(V35="","",V35)</f>
      </c>
      <c r="BS35" s="54" t="s">
        <v>32</v>
      </c>
      <c r="BT35" s="60">
        <f>IF(X35="","",X35)</f>
      </c>
      <c r="BU35" s="435">
        <f>IF(Y35="","",Y35)</f>
      </c>
      <c r="BV35" s="436"/>
      <c r="BW35" s="436"/>
      <c r="BX35" s="436"/>
      <c r="BY35" s="436"/>
      <c r="BZ35" s="437"/>
      <c r="CA35" s="459">
        <f>IF(AE35="","",AE35)</f>
      </c>
      <c r="CB35" s="459"/>
      <c r="CC35" s="459"/>
      <c r="CD35" s="459"/>
      <c r="CE35" s="61">
        <f>IF(AI35="","",AI35)</f>
      </c>
      <c r="CF35" s="465">
        <f>IF(AJ35="","",AJ35)</f>
      </c>
      <c r="CG35" s="465"/>
      <c r="CH35" s="465"/>
      <c r="CI35" s="466">
        <f>IF(AM35="","",AM35)</f>
      </c>
      <c r="CJ35" s="428"/>
      <c r="CK35" s="428"/>
      <c r="CL35" s="428"/>
      <c r="CM35" s="663">
        <f>IF(AQ35="","",AQ35)</f>
      </c>
      <c r="CN35" s="664"/>
      <c r="CO35" s="664"/>
      <c r="CP35" s="665"/>
      <c r="CQ35" s="52"/>
    </row>
    <row r="36" spans="2:95" ht="15">
      <c r="B36" s="12"/>
      <c r="C36" s="415"/>
      <c r="D36" s="363"/>
      <c r="E36" s="363"/>
      <c r="F36" s="416"/>
      <c r="G36" s="410">
        <v>9</v>
      </c>
      <c r="H36" s="460"/>
      <c r="I36" s="461"/>
      <c r="J36" s="461"/>
      <c r="K36" s="461"/>
      <c r="L36" s="461"/>
      <c r="M36" s="461"/>
      <c r="N36" s="462"/>
      <c r="O36" s="424"/>
      <c r="P36" s="425"/>
      <c r="Q36" s="425"/>
      <c r="R36" s="425"/>
      <c r="S36" s="426"/>
      <c r="T36" s="62"/>
      <c r="U36" s="63"/>
      <c r="V36" s="64"/>
      <c r="W36" s="63"/>
      <c r="X36" s="65"/>
      <c r="Y36" s="467"/>
      <c r="Z36" s="468"/>
      <c r="AA36" s="468"/>
      <c r="AB36" s="468"/>
      <c r="AC36" s="468"/>
      <c r="AD36" s="469"/>
      <c r="AE36" s="443"/>
      <c r="AF36" s="443"/>
      <c r="AG36" s="443"/>
      <c r="AH36" s="443"/>
      <c r="AI36" s="66"/>
      <c r="AJ36" s="444"/>
      <c r="AK36" s="444"/>
      <c r="AL36" s="444"/>
      <c r="AM36" s="419">
        <f>IF(Z36="","","第　回請求")</f>
      </c>
      <c r="AN36" s="420"/>
      <c r="AO36" s="420"/>
      <c r="AP36" s="420"/>
      <c r="AQ36" s="421"/>
      <c r="AR36" s="422"/>
      <c r="AS36" s="422"/>
      <c r="AT36" s="423"/>
      <c r="AU36" s="47"/>
      <c r="AX36" s="98"/>
      <c r="AY36" s="470"/>
      <c r="AZ36" s="471"/>
      <c r="BA36" s="471"/>
      <c r="BB36" s="472"/>
      <c r="BC36" s="410">
        <v>9</v>
      </c>
      <c r="BD36" s="460">
        <f t="shared" si="0"/>
      </c>
      <c r="BE36" s="461"/>
      <c r="BF36" s="461"/>
      <c r="BG36" s="461"/>
      <c r="BH36" s="461"/>
      <c r="BI36" s="461"/>
      <c r="BJ36" s="462"/>
      <c r="BK36" s="463"/>
      <c r="BL36" s="464"/>
      <c r="BM36" s="464"/>
      <c r="BN36" s="464"/>
      <c r="BO36" s="464"/>
      <c r="BP36" s="67"/>
      <c r="BQ36" s="68"/>
      <c r="BR36" s="69"/>
      <c r="BS36" s="68"/>
      <c r="BT36" s="70"/>
      <c r="BU36" s="412"/>
      <c r="BV36" s="413"/>
      <c r="BW36" s="413"/>
      <c r="BX36" s="413"/>
      <c r="BY36" s="413"/>
      <c r="BZ36" s="414"/>
      <c r="CA36" s="668"/>
      <c r="CB36" s="668"/>
      <c r="CC36" s="668"/>
      <c r="CD36" s="668"/>
      <c r="CE36" s="71"/>
      <c r="CF36" s="669"/>
      <c r="CG36" s="669"/>
      <c r="CH36" s="669"/>
      <c r="CI36" s="658">
        <f>IF(BV36="","","第　回請求")</f>
      </c>
      <c r="CJ36" s="659"/>
      <c r="CK36" s="659"/>
      <c r="CL36" s="659"/>
      <c r="CM36" s="660"/>
      <c r="CN36" s="661"/>
      <c r="CO36" s="661"/>
      <c r="CP36" s="662"/>
      <c r="CQ36" s="52"/>
    </row>
    <row r="37" spans="2:95" ht="15">
      <c r="B37" s="12"/>
      <c r="C37" s="445"/>
      <c r="D37" s="446"/>
      <c r="E37" s="446"/>
      <c r="F37" s="447"/>
      <c r="G37" s="411"/>
      <c r="H37" s="438"/>
      <c r="I37" s="439"/>
      <c r="J37" s="439"/>
      <c r="K37" s="439"/>
      <c r="L37" s="439"/>
      <c r="M37" s="439"/>
      <c r="N37" s="440"/>
      <c r="O37" s="1289"/>
      <c r="P37" s="1290"/>
      <c r="Q37" s="1290"/>
      <c r="R37" s="1290"/>
      <c r="S37" s="1291"/>
      <c r="T37" s="280"/>
      <c r="U37" s="54" t="s">
        <v>32</v>
      </c>
      <c r="V37" s="281"/>
      <c r="W37" s="54" t="s">
        <v>32</v>
      </c>
      <c r="X37" s="282"/>
      <c r="Y37" s="1292"/>
      <c r="Z37" s="1293"/>
      <c r="AA37" s="1293"/>
      <c r="AB37" s="1293"/>
      <c r="AC37" s="1293"/>
      <c r="AD37" s="1294"/>
      <c r="AE37" s="1295"/>
      <c r="AF37" s="1295"/>
      <c r="AG37" s="1295"/>
      <c r="AH37" s="1295"/>
      <c r="AI37" s="283"/>
      <c r="AJ37" s="1296"/>
      <c r="AK37" s="1296"/>
      <c r="AL37" s="1296"/>
      <c r="AM37" s="427">
        <f>IF(Y37="","",AE37+AJ37)</f>
      </c>
      <c r="AN37" s="428"/>
      <c r="AO37" s="428"/>
      <c r="AP37" s="428"/>
      <c r="AQ37" s="429">
        <f>IF(Y37="","",Y37-AM37)</f>
      </c>
      <c r="AR37" s="430"/>
      <c r="AS37" s="430"/>
      <c r="AT37" s="431"/>
      <c r="AU37" s="47"/>
      <c r="AX37" s="98"/>
      <c r="AY37" s="432"/>
      <c r="AZ37" s="433"/>
      <c r="BA37" s="433"/>
      <c r="BB37" s="434"/>
      <c r="BC37" s="411"/>
      <c r="BD37" s="438">
        <f t="shared" si="0"/>
      </c>
      <c r="BE37" s="439"/>
      <c r="BF37" s="439"/>
      <c r="BG37" s="439"/>
      <c r="BH37" s="439"/>
      <c r="BI37" s="439"/>
      <c r="BJ37" s="440"/>
      <c r="BK37" s="441">
        <f>IF(O37="","",O37)</f>
      </c>
      <c r="BL37" s="442"/>
      <c r="BM37" s="442"/>
      <c r="BN37" s="442"/>
      <c r="BO37" s="442"/>
      <c r="BP37" s="58">
        <f>IF(T37="","",T37)</f>
      </c>
      <c r="BQ37" s="54" t="s">
        <v>32</v>
      </c>
      <c r="BR37" s="59">
        <f>IF(V37="","",V37)</f>
      </c>
      <c r="BS37" s="54" t="s">
        <v>32</v>
      </c>
      <c r="BT37" s="60">
        <f>IF(X37="","",X37)</f>
      </c>
      <c r="BU37" s="435">
        <f>IF(Y37="","",Y37)</f>
      </c>
      <c r="BV37" s="436"/>
      <c r="BW37" s="436"/>
      <c r="BX37" s="436"/>
      <c r="BY37" s="436"/>
      <c r="BZ37" s="437"/>
      <c r="CA37" s="459">
        <f>IF(AE37="","",AE37)</f>
      </c>
      <c r="CB37" s="459"/>
      <c r="CC37" s="459"/>
      <c r="CD37" s="459"/>
      <c r="CE37" s="61">
        <f>IF(AI37="","",AI37)</f>
      </c>
      <c r="CF37" s="465">
        <f>IF(AJ37="","",AJ37)</f>
      </c>
      <c r="CG37" s="465"/>
      <c r="CH37" s="465"/>
      <c r="CI37" s="466">
        <f>IF(AM37="","",AM37)</f>
      </c>
      <c r="CJ37" s="428"/>
      <c r="CK37" s="428"/>
      <c r="CL37" s="428"/>
      <c r="CM37" s="663">
        <f>IF(AQ37="","",AQ37)</f>
      </c>
      <c r="CN37" s="664"/>
      <c r="CO37" s="664"/>
      <c r="CP37" s="665"/>
      <c r="CQ37" s="52"/>
    </row>
    <row r="38" spans="2:95" ht="15">
      <c r="B38" s="12"/>
      <c r="C38" s="415"/>
      <c r="D38" s="363"/>
      <c r="E38" s="363"/>
      <c r="F38" s="416"/>
      <c r="G38" s="410">
        <v>10</v>
      </c>
      <c r="H38" s="460"/>
      <c r="I38" s="461"/>
      <c r="J38" s="461"/>
      <c r="K38" s="461"/>
      <c r="L38" s="461"/>
      <c r="M38" s="461"/>
      <c r="N38" s="462"/>
      <c r="O38" s="424"/>
      <c r="P38" s="425"/>
      <c r="Q38" s="425"/>
      <c r="R38" s="425"/>
      <c r="S38" s="426"/>
      <c r="T38" s="62"/>
      <c r="U38" s="63"/>
      <c r="V38" s="64"/>
      <c r="W38" s="63"/>
      <c r="X38" s="65"/>
      <c r="Y38" s="467"/>
      <c r="Z38" s="468"/>
      <c r="AA38" s="468"/>
      <c r="AB38" s="468"/>
      <c r="AC38" s="468"/>
      <c r="AD38" s="469"/>
      <c r="AE38" s="443"/>
      <c r="AF38" s="443"/>
      <c r="AG38" s="443"/>
      <c r="AH38" s="443"/>
      <c r="AI38" s="66"/>
      <c r="AJ38" s="444"/>
      <c r="AK38" s="444"/>
      <c r="AL38" s="444"/>
      <c r="AM38" s="419">
        <f>IF(Z38="","","第　回請求")</f>
      </c>
      <c r="AN38" s="420"/>
      <c r="AO38" s="420"/>
      <c r="AP38" s="420"/>
      <c r="AQ38" s="421"/>
      <c r="AR38" s="422"/>
      <c r="AS38" s="422"/>
      <c r="AT38" s="423"/>
      <c r="AU38" s="47"/>
      <c r="AX38" s="98"/>
      <c r="AY38" s="470"/>
      <c r="AZ38" s="471"/>
      <c r="BA38" s="471"/>
      <c r="BB38" s="472"/>
      <c r="BC38" s="410">
        <v>10</v>
      </c>
      <c r="BD38" s="460">
        <f t="shared" si="0"/>
      </c>
      <c r="BE38" s="461"/>
      <c r="BF38" s="461"/>
      <c r="BG38" s="461"/>
      <c r="BH38" s="461"/>
      <c r="BI38" s="461"/>
      <c r="BJ38" s="462"/>
      <c r="BK38" s="463"/>
      <c r="BL38" s="464"/>
      <c r="BM38" s="464"/>
      <c r="BN38" s="464"/>
      <c r="BO38" s="464"/>
      <c r="BP38" s="67"/>
      <c r="BQ38" s="68"/>
      <c r="BR38" s="69"/>
      <c r="BS38" s="68"/>
      <c r="BT38" s="70"/>
      <c r="BU38" s="412"/>
      <c r="BV38" s="413"/>
      <c r="BW38" s="413"/>
      <c r="BX38" s="413"/>
      <c r="BY38" s="413"/>
      <c r="BZ38" s="414"/>
      <c r="CA38" s="668"/>
      <c r="CB38" s="668"/>
      <c r="CC38" s="668"/>
      <c r="CD38" s="668"/>
      <c r="CE38" s="71"/>
      <c r="CF38" s="669"/>
      <c r="CG38" s="669"/>
      <c r="CH38" s="669"/>
      <c r="CI38" s="658">
        <f>IF(BV38="","","第　回請求")</f>
      </c>
      <c r="CJ38" s="659"/>
      <c r="CK38" s="659"/>
      <c r="CL38" s="659"/>
      <c r="CM38" s="660"/>
      <c r="CN38" s="661"/>
      <c r="CO38" s="661"/>
      <c r="CP38" s="662"/>
      <c r="CQ38" s="52"/>
    </row>
    <row r="39" spans="2:95" ht="15.75" thickBot="1">
      <c r="B39" s="12"/>
      <c r="C39" s="415"/>
      <c r="D39" s="363"/>
      <c r="E39" s="363"/>
      <c r="F39" s="416"/>
      <c r="G39" s="477"/>
      <c r="H39" s="515"/>
      <c r="I39" s="516"/>
      <c r="J39" s="516"/>
      <c r="K39" s="516"/>
      <c r="L39" s="516"/>
      <c r="M39" s="516"/>
      <c r="N39" s="517"/>
      <c r="O39" s="1297"/>
      <c r="P39" s="1298"/>
      <c r="Q39" s="1298"/>
      <c r="R39" s="1298"/>
      <c r="S39" s="1299"/>
      <c r="T39" s="284"/>
      <c r="U39" s="73" t="s">
        <v>32</v>
      </c>
      <c r="V39" s="285"/>
      <c r="W39" s="73" t="s">
        <v>32</v>
      </c>
      <c r="X39" s="286"/>
      <c r="Y39" s="1300"/>
      <c r="Z39" s="1301"/>
      <c r="AA39" s="1301"/>
      <c r="AB39" s="1301"/>
      <c r="AC39" s="1301"/>
      <c r="AD39" s="1302"/>
      <c r="AE39" s="1303"/>
      <c r="AF39" s="1303"/>
      <c r="AG39" s="1303"/>
      <c r="AH39" s="1303"/>
      <c r="AI39" s="287"/>
      <c r="AJ39" s="1304"/>
      <c r="AK39" s="1304"/>
      <c r="AL39" s="1304"/>
      <c r="AM39" s="507">
        <f>IF(Y39="","",AE39+AJ39)</f>
      </c>
      <c r="AN39" s="508"/>
      <c r="AO39" s="508"/>
      <c r="AP39" s="508"/>
      <c r="AQ39" s="509">
        <f>IF(Y39="","",Y39-AM39)</f>
      </c>
      <c r="AR39" s="510"/>
      <c r="AS39" s="510"/>
      <c r="AT39" s="511"/>
      <c r="AU39" s="47"/>
      <c r="AX39" s="98"/>
      <c r="AY39" s="432"/>
      <c r="AZ39" s="433"/>
      <c r="BA39" s="433"/>
      <c r="BB39" s="434"/>
      <c r="BC39" s="477"/>
      <c r="BD39" s="515">
        <f t="shared" si="0"/>
      </c>
      <c r="BE39" s="516"/>
      <c r="BF39" s="516"/>
      <c r="BG39" s="516"/>
      <c r="BH39" s="516"/>
      <c r="BI39" s="516"/>
      <c r="BJ39" s="517"/>
      <c r="BK39" s="518">
        <f>IF(O39="","",O39)</f>
      </c>
      <c r="BL39" s="519"/>
      <c r="BM39" s="519"/>
      <c r="BN39" s="519"/>
      <c r="BO39" s="520"/>
      <c r="BP39" s="276">
        <f>IF(T39="","",T39)</f>
      </c>
      <c r="BQ39" s="139" t="s">
        <v>32</v>
      </c>
      <c r="BR39" s="277">
        <f>IF(V39="","",V39)</f>
      </c>
      <c r="BS39" s="139" t="s">
        <v>32</v>
      </c>
      <c r="BT39" s="278">
        <f>IF(X39="","",X39)</f>
      </c>
      <c r="BU39" s="512">
        <f>IF(Y39="","",Y39)</f>
      </c>
      <c r="BV39" s="513"/>
      <c r="BW39" s="513"/>
      <c r="BX39" s="513"/>
      <c r="BY39" s="513"/>
      <c r="BZ39" s="514"/>
      <c r="CA39" s="670">
        <f>IF(AE39="","",AE39)</f>
      </c>
      <c r="CB39" s="670"/>
      <c r="CC39" s="670"/>
      <c r="CD39" s="670"/>
      <c r="CE39" s="279">
        <f>IF(AI39="","",AI39)</f>
      </c>
      <c r="CF39" s="671">
        <f>IF(AJ39="","",AJ39)</f>
      </c>
      <c r="CG39" s="671"/>
      <c r="CH39" s="671"/>
      <c r="CI39" s="672">
        <f>IF(AM39="","",AM39)</f>
      </c>
      <c r="CJ39" s="673"/>
      <c r="CK39" s="673"/>
      <c r="CL39" s="673"/>
      <c r="CM39" s="674">
        <f>IF(AQ39="","",AQ39)</f>
      </c>
      <c r="CN39" s="675"/>
      <c r="CO39" s="675"/>
      <c r="CP39" s="676"/>
      <c r="CQ39" s="52"/>
    </row>
    <row r="40" spans="2:95" ht="15">
      <c r="B40" s="12"/>
      <c r="C40" s="479"/>
      <c r="D40" s="480"/>
      <c r="E40" s="480"/>
      <c r="F40" s="481"/>
      <c r="G40" s="77"/>
      <c r="H40" s="537"/>
      <c r="I40" s="538"/>
      <c r="J40" s="538"/>
      <c r="K40" s="538"/>
      <c r="L40" s="538"/>
      <c r="M40" s="538"/>
      <c r="N40" s="539"/>
      <c r="O40" s="501"/>
      <c r="P40" s="502"/>
      <c r="Q40" s="502"/>
      <c r="R40" s="502"/>
      <c r="S40" s="503"/>
      <c r="T40" s="482"/>
      <c r="U40" s="483"/>
      <c r="V40" s="483"/>
      <c r="W40" s="483"/>
      <c r="X40" s="484"/>
      <c r="Y40" s="499"/>
      <c r="Z40" s="483"/>
      <c r="AA40" s="483"/>
      <c r="AB40" s="483"/>
      <c r="AC40" s="483"/>
      <c r="AD40" s="484"/>
      <c r="AE40" s="488"/>
      <c r="AF40" s="489"/>
      <c r="AG40" s="489"/>
      <c r="AH40" s="490"/>
      <c r="AI40" s="494"/>
      <c r="AJ40" s="521"/>
      <c r="AK40" s="522"/>
      <c r="AL40" s="523"/>
      <c r="AM40" s="524"/>
      <c r="AN40" s="525"/>
      <c r="AO40" s="525"/>
      <c r="AP40" s="525"/>
      <c r="AQ40" s="528"/>
      <c r="AR40" s="529"/>
      <c r="AS40" s="529"/>
      <c r="AT40" s="530"/>
      <c r="AU40" s="47"/>
      <c r="AX40" s="98"/>
      <c r="AY40" s="470"/>
      <c r="AZ40" s="471"/>
      <c r="BA40" s="471"/>
      <c r="BB40" s="472"/>
      <c r="BC40" s="77"/>
      <c r="BD40" s="537"/>
      <c r="BE40" s="538"/>
      <c r="BF40" s="538"/>
      <c r="BG40" s="538"/>
      <c r="BH40" s="538"/>
      <c r="BI40" s="538"/>
      <c r="BJ40" s="539"/>
      <c r="BK40" s="501"/>
      <c r="BL40" s="502"/>
      <c r="BM40" s="502"/>
      <c r="BN40" s="502"/>
      <c r="BO40" s="503"/>
      <c r="BP40" s="482"/>
      <c r="BQ40" s="483"/>
      <c r="BR40" s="483"/>
      <c r="BS40" s="483"/>
      <c r="BT40" s="484"/>
      <c r="BU40" s="499"/>
      <c r="BV40" s="483"/>
      <c r="BW40" s="483"/>
      <c r="BX40" s="483"/>
      <c r="BY40" s="483"/>
      <c r="BZ40" s="484"/>
      <c r="CA40" s="488"/>
      <c r="CB40" s="489"/>
      <c r="CC40" s="489"/>
      <c r="CD40" s="490"/>
      <c r="CE40" s="494"/>
      <c r="CF40" s="687"/>
      <c r="CG40" s="489"/>
      <c r="CH40" s="688"/>
      <c r="CI40" s="524"/>
      <c r="CJ40" s="525"/>
      <c r="CK40" s="525"/>
      <c r="CL40" s="525"/>
      <c r="CM40" s="528"/>
      <c r="CN40" s="529"/>
      <c r="CO40" s="529"/>
      <c r="CP40" s="530"/>
      <c r="CQ40" s="52"/>
    </row>
    <row r="41" spans="2:95" ht="15.75" thickBot="1">
      <c r="B41" s="12"/>
      <c r="C41" s="496"/>
      <c r="D41" s="364"/>
      <c r="E41" s="364"/>
      <c r="F41" s="497"/>
      <c r="G41" s="78"/>
      <c r="H41" s="614" t="s">
        <v>33</v>
      </c>
      <c r="I41" s="615"/>
      <c r="J41" s="615"/>
      <c r="K41" s="615"/>
      <c r="L41" s="615"/>
      <c r="M41" s="615"/>
      <c r="N41" s="616"/>
      <c r="O41" s="504"/>
      <c r="P41" s="505"/>
      <c r="Q41" s="505"/>
      <c r="R41" s="505"/>
      <c r="S41" s="506"/>
      <c r="T41" s="485"/>
      <c r="U41" s="486"/>
      <c r="V41" s="486"/>
      <c r="W41" s="486"/>
      <c r="X41" s="487"/>
      <c r="Y41" s="500"/>
      <c r="Z41" s="486"/>
      <c r="AA41" s="486"/>
      <c r="AB41" s="486"/>
      <c r="AC41" s="486"/>
      <c r="AD41" s="487"/>
      <c r="AE41" s="491"/>
      <c r="AF41" s="492"/>
      <c r="AG41" s="492"/>
      <c r="AH41" s="493"/>
      <c r="AI41" s="495"/>
      <c r="AJ41" s="534">
        <f>IF(SUM(AJ20:AL39)=0,"",SUM(AJ20:AL39))</f>
        <v>25850000</v>
      </c>
      <c r="AK41" s="535"/>
      <c r="AL41" s="536"/>
      <c r="AM41" s="526"/>
      <c r="AN41" s="527"/>
      <c r="AO41" s="527"/>
      <c r="AP41" s="527"/>
      <c r="AQ41" s="531"/>
      <c r="AR41" s="532"/>
      <c r="AS41" s="532"/>
      <c r="AT41" s="533"/>
      <c r="AU41" s="79"/>
      <c r="AX41" s="98"/>
      <c r="AY41" s="432"/>
      <c r="AZ41" s="433"/>
      <c r="BA41" s="433"/>
      <c r="BB41" s="434"/>
      <c r="BC41" s="78"/>
      <c r="BD41" s="614" t="s">
        <v>33</v>
      </c>
      <c r="BE41" s="615"/>
      <c r="BF41" s="615"/>
      <c r="BG41" s="615"/>
      <c r="BH41" s="615"/>
      <c r="BI41" s="615"/>
      <c r="BJ41" s="616"/>
      <c r="BK41" s="504"/>
      <c r="BL41" s="505"/>
      <c r="BM41" s="505"/>
      <c r="BN41" s="505"/>
      <c r="BO41" s="506"/>
      <c r="BP41" s="485"/>
      <c r="BQ41" s="486"/>
      <c r="BR41" s="486"/>
      <c r="BS41" s="486"/>
      <c r="BT41" s="487"/>
      <c r="BU41" s="500"/>
      <c r="BV41" s="486"/>
      <c r="BW41" s="486"/>
      <c r="BX41" s="486"/>
      <c r="BY41" s="486"/>
      <c r="BZ41" s="487"/>
      <c r="CA41" s="491"/>
      <c r="CB41" s="492"/>
      <c r="CC41" s="492"/>
      <c r="CD41" s="493"/>
      <c r="CE41" s="495"/>
      <c r="CF41" s="534">
        <f>IF(SUM(CF20:CH39)=0,"",SUM(CF20:CH39))</f>
        <v>25850000</v>
      </c>
      <c r="CG41" s="535"/>
      <c r="CH41" s="536"/>
      <c r="CI41" s="526"/>
      <c r="CJ41" s="527"/>
      <c r="CK41" s="527"/>
      <c r="CL41" s="527"/>
      <c r="CM41" s="531"/>
      <c r="CN41" s="532"/>
      <c r="CO41" s="532"/>
      <c r="CP41" s="533"/>
      <c r="CQ41" s="80"/>
    </row>
    <row r="42" spans="2:95" ht="14.25" customHeight="1">
      <c r="B42" s="12"/>
      <c r="C42" s="13"/>
      <c r="D42" s="13"/>
      <c r="E42" s="13"/>
      <c r="F42" s="13"/>
      <c r="G42" s="551" t="s">
        <v>34</v>
      </c>
      <c r="H42" s="551"/>
      <c r="I42" s="551"/>
      <c r="J42" s="551" t="s">
        <v>35</v>
      </c>
      <c r="K42" s="551"/>
      <c r="L42" s="551"/>
      <c r="M42" s="551"/>
      <c r="N42" s="551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4"/>
      <c r="AX42" s="98"/>
      <c r="AY42" s="13"/>
      <c r="AZ42" s="13"/>
      <c r="BA42" s="13"/>
      <c r="BB42" s="13"/>
      <c r="BC42" s="98"/>
      <c r="BD42" s="98"/>
      <c r="BE42" s="98"/>
      <c r="BF42" s="98"/>
      <c r="BG42" s="98"/>
      <c r="BH42" s="98"/>
      <c r="BI42" s="98"/>
      <c r="BJ42" s="98"/>
      <c r="BK42" s="98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98"/>
    </row>
    <row r="43" spans="2:96" ht="11.25" customHeight="1" thickBot="1">
      <c r="B43" s="12"/>
      <c r="C43" s="81"/>
      <c r="D43" s="82"/>
      <c r="E43" s="82"/>
      <c r="F43" s="82"/>
      <c r="G43" s="552"/>
      <c r="H43" s="552"/>
      <c r="I43" s="552"/>
      <c r="J43" s="552"/>
      <c r="K43" s="552"/>
      <c r="L43" s="552"/>
      <c r="M43" s="552"/>
      <c r="N43" s="552"/>
      <c r="O43" s="13"/>
      <c r="P43" s="116"/>
      <c r="Q43" s="553" t="s">
        <v>36</v>
      </c>
      <c r="R43" s="553"/>
      <c r="S43" s="553"/>
      <c r="T43" s="553"/>
      <c r="U43" s="553"/>
      <c r="V43" s="553"/>
      <c r="W43" s="553"/>
      <c r="X43" s="553"/>
      <c r="Y43" s="553"/>
      <c r="Z43" s="554"/>
      <c r="AA43" s="554"/>
      <c r="AB43" s="554"/>
      <c r="AC43" s="554"/>
      <c r="AD43" s="120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2"/>
      <c r="AX43" s="98"/>
      <c r="AY43" s="81"/>
      <c r="AZ43" s="82"/>
      <c r="BA43" s="82"/>
      <c r="BB43" s="82"/>
      <c r="BC43" s="13"/>
      <c r="BD43" s="13"/>
      <c r="BE43" s="13"/>
      <c r="BF43" s="13"/>
      <c r="BG43" s="13"/>
      <c r="BH43" s="13"/>
      <c r="BI43" s="13"/>
      <c r="BJ43" s="13"/>
      <c r="BK43" s="13"/>
      <c r="BL43" s="116"/>
      <c r="BM43" s="553" t="s">
        <v>36</v>
      </c>
      <c r="BN43" s="553"/>
      <c r="BO43" s="553"/>
      <c r="BP43" s="553"/>
      <c r="BQ43" s="553"/>
      <c r="BR43" s="553"/>
      <c r="BS43" s="553"/>
      <c r="BT43" s="553"/>
      <c r="BU43" s="553"/>
      <c r="BV43" s="554"/>
      <c r="BW43" s="554"/>
      <c r="BX43" s="554"/>
      <c r="BY43" s="554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8"/>
    </row>
    <row r="44" spans="2:96" ht="21" customHeight="1" thickTop="1">
      <c r="B44" s="12"/>
      <c r="C44" s="540" t="s">
        <v>37</v>
      </c>
      <c r="D44" s="541"/>
      <c r="E44" s="541"/>
      <c r="F44" s="542"/>
      <c r="G44" s="1305" t="s">
        <v>125</v>
      </c>
      <c r="H44" s="1306"/>
      <c r="I44" s="1306"/>
      <c r="J44" s="1306" t="s">
        <v>126</v>
      </c>
      <c r="K44" s="1306"/>
      <c r="L44" s="1306"/>
      <c r="M44" s="1306"/>
      <c r="N44" s="1307"/>
      <c r="O44" s="13"/>
      <c r="P44" s="117"/>
      <c r="Q44" s="571" t="s">
        <v>57</v>
      </c>
      <c r="R44" s="571"/>
      <c r="S44" s="571" t="s">
        <v>38</v>
      </c>
      <c r="T44" s="571"/>
      <c r="U44" s="571"/>
      <c r="V44" s="571"/>
      <c r="W44" s="571"/>
      <c r="X44" s="571"/>
      <c r="Y44" s="571"/>
      <c r="Z44" s="572"/>
      <c r="AA44" s="562" t="s">
        <v>39</v>
      </c>
      <c r="AB44" s="563"/>
      <c r="AC44" s="563"/>
      <c r="AD44" s="564"/>
      <c r="AE44" s="565" t="s">
        <v>40</v>
      </c>
      <c r="AF44" s="566"/>
      <c r="AG44" s="566"/>
      <c r="AH44" s="566"/>
      <c r="AI44" s="567"/>
      <c r="AJ44" s="555" t="s">
        <v>41</v>
      </c>
      <c r="AK44" s="556"/>
      <c r="AL44" s="568" t="s">
        <v>42</v>
      </c>
      <c r="AM44" s="569"/>
      <c r="AN44" s="569"/>
      <c r="AO44" s="569"/>
      <c r="AP44" s="570"/>
      <c r="AQ44" s="92"/>
      <c r="AR44" s="92"/>
      <c r="AS44" s="92"/>
      <c r="AT44" s="93"/>
      <c r="AU44" s="83"/>
      <c r="AX44" s="98"/>
      <c r="AY44" s="540" t="s">
        <v>37</v>
      </c>
      <c r="AZ44" s="541"/>
      <c r="BA44" s="541"/>
      <c r="BB44" s="542"/>
      <c r="BC44" s="560" t="str">
        <f>IF(G44="","　　　　銀行",G44)</f>
        <v>銀行</v>
      </c>
      <c r="BD44" s="561"/>
      <c r="BE44" s="561"/>
      <c r="BF44" s="561" t="str">
        <f>IF(J44="","支店",J44)</f>
        <v>支店</v>
      </c>
      <c r="BG44" s="561"/>
      <c r="BH44" s="561"/>
      <c r="BI44" s="561"/>
      <c r="BJ44" s="693"/>
      <c r="BK44" s="13"/>
      <c r="BL44" s="131"/>
      <c r="BM44" s="677" t="s">
        <v>57</v>
      </c>
      <c r="BN44" s="677"/>
      <c r="BO44" s="677" t="s">
        <v>38</v>
      </c>
      <c r="BP44" s="677"/>
      <c r="BQ44" s="677"/>
      <c r="BR44" s="677"/>
      <c r="BS44" s="677"/>
      <c r="BT44" s="677"/>
      <c r="BU44" s="677"/>
      <c r="BV44" s="697"/>
      <c r="BW44" s="678" t="s">
        <v>39</v>
      </c>
      <c r="BX44" s="679"/>
      <c r="BY44" s="679"/>
      <c r="BZ44" s="680"/>
      <c r="CA44" s="681" t="s">
        <v>40</v>
      </c>
      <c r="CB44" s="682"/>
      <c r="CC44" s="682"/>
      <c r="CD44" s="682"/>
      <c r="CE44" s="683"/>
      <c r="CF44" s="546" t="s">
        <v>41</v>
      </c>
      <c r="CG44" s="547"/>
      <c r="CH44" s="684" t="s">
        <v>42</v>
      </c>
      <c r="CI44" s="685"/>
      <c r="CJ44" s="685"/>
      <c r="CK44" s="685"/>
      <c r="CL44" s="686"/>
      <c r="CM44" s="94"/>
      <c r="CN44" s="94"/>
      <c r="CO44" s="94"/>
      <c r="CP44" s="95"/>
      <c r="CQ44" s="33"/>
      <c r="CR44" s="8"/>
    </row>
    <row r="45" spans="2:96" ht="21" customHeight="1" thickBot="1">
      <c r="B45" s="12"/>
      <c r="C45" s="557" t="s">
        <v>43</v>
      </c>
      <c r="D45" s="558"/>
      <c r="E45" s="558"/>
      <c r="F45" s="559"/>
      <c r="G45" s="1308" t="s">
        <v>44</v>
      </c>
      <c r="H45" s="1309"/>
      <c r="I45" s="96" t="s">
        <v>45</v>
      </c>
      <c r="J45" s="1309">
        <v>5111456</v>
      </c>
      <c r="K45" s="1309"/>
      <c r="L45" s="1309"/>
      <c r="M45" s="1309"/>
      <c r="N45" s="1310"/>
      <c r="O45" s="13"/>
      <c r="P45" s="117"/>
      <c r="Q45" s="584"/>
      <c r="R45" s="584"/>
      <c r="S45" s="604" t="s">
        <v>42</v>
      </c>
      <c r="T45" s="604"/>
      <c r="U45" s="604"/>
      <c r="V45" s="604"/>
      <c r="W45" s="604"/>
      <c r="X45" s="604"/>
      <c r="Y45" s="604"/>
      <c r="Z45" s="605"/>
      <c r="AA45" s="578" t="s">
        <v>63</v>
      </c>
      <c r="AB45" s="579"/>
      <c r="AC45" s="579"/>
      <c r="AD45" s="580"/>
      <c r="AE45" s="548" t="s">
        <v>40</v>
      </c>
      <c r="AF45" s="549"/>
      <c r="AG45" s="549"/>
      <c r="AH45" s="549"/>
      <c r="AI45" s="550"/>
      <c r="AJ45" s="555" t="s">
        <v>46</v>
      </c>
      <c r="AK45" s="556"/>
      <c r="AL45" s="568" t="s">
        <v>42</v>
      </c>
      <c r="AM45" s="569"/>
      <c r="AN45" s="569"/>
      <c r="AO45" s="569"/>
      <c r="AP45" s="570"/>
      <c r="AQ45" s="92"/>
      <c r="AR45" s="92"/>
      <c r="AS45" s="92"/>
      <c r="AT45" s="93"/>
      <c r="AU45" s="83"/>
      <c r="AX45" s="98"/>
      <c r="AY45" s="557" t="s">
        <v>43</v>
      </c>
      <c r="AZ45" s="558"/>
      <c r="BA45" s="558"/>
      <c r="BB45" s="559"/>
      <c r="BC45" s="611" t="str">
        <f>IF(G45="","",G45)</f>
        <v>普通</v>
      </c>
      <c r="BD45" s="599"/>
      <c r="BE45" s="96" t="s">
        <v>45</v>
      </c>
      <c r="BF45" s="599">
        <f>IF(J45="","",J45)</f>
        <v>5111456</v>
      </c>
      <c r="BG45" s="599"/>
      <c r="BH45" s="599"/>
      <c r="BI45" s="599"/>
      <c r="BJ45" s="600"/>
      <c r="BK45" s="13"/>
      <c r="BL45" s="131"/>
      <c r="BM45" s="694"/>
      <c r="BN45" s="694"/>
      <c r="BO45" s="695" t="s">
        <v>42</v>
      </c>
      <c r="BP45" s="695"/>
      <c r="BQ45" s="695"/>
      <c r="BR45" s="695"/>
      <c r="BS45" s="695"/>
      <c r="BT45" s="695"/>
      <c r="BU45" s="695"/>
      <c r="BV45" s="696"/>
      <c r="BW45" s="543" t="s">
        <v>63</v>
      </c>
      <c r="BX45" s="544"/>
      <c r="BY45" s="544"/>
      <c r="BZ45" s="545"/>
      <c r="CA45" s="601" t="s">
        <v>40</v>
      </c>
      <c r="CB45" s="602"/>
      <c r="CC45" s="602"/>
      <c r="CD45" s="602"/>
      <c r="CE45" s="603"/>
      <c r="CF45" s="546" t="s">
        <v>46</v>
      </c>
      <c r="CG45" s="547"/>
      <c r="CH45" s="684" t="s">
        <v>42</v>
      </c>
      <c r="CI45" s="685"/>
      <c r="CJ45" s="685"/>
      <c r="CK45" s="685"/>
      <c r="CL45" s="686"/>
      <c r="CM45" s="94"/>
      <c r="CN45" s="94"/>
      <c r="CO45" s="94"/>
      <c r="CP45" s="95"/>
      <c r="CQ45" s="33"/>
      <c r="CR45" s="8"/>
    </row>
    <row r="46" spans="2:96" ht="21" customHeight="1" thickTop="1">
      <c r="B46" s="12"/>
      <c r="C46" s="1311" t="s">
        <v>47</v>
      </c>
      <c r="D46" s="596"/>
      <c r="E46" s="596"/>
      <c r="F46" s="596"/>
      <c r="G46" s="1312" t="str">
        <f>IF(AJ12="","",AJ12)</f>
        <v>株式会社○×建設</v>
      </c>
      <c r="H46" s="1313"/>
      <c r="I46" s="1313"/>
      <c r="J46" s="1313"/>
      <c r="K46" s="1313"/>
      <c r="L46" s="1313"/>
      <c r="M46" s="1313"/>
      <c r="N46" s="1314"/>
      <c r="O46" s="13"/>
      <c r="P46" s="118"/>
      <c r="Q46" s="584"/>
      <c r="R46" s="584"/>
      <c r="S46" s="604"/>
      <c r="T46" s="604"/>
      <c r="U46" s="604"/>
      <c r="V46" s="604"/>
      <c r="W46" s="604"/>
      <c r="X46" s="604"/>
      <c r="Y46" s="604"/>
      <c r="Z46" s="605"/>
      <c r="AA46" s="562" t="s">
        <v>48</v>
      </c>
      <c r="AB46" s="563"/>
      <c r="AC46" s="563"/>
      <c r="AD46" s="564"/>
      <c r="AE46" s="565" t="s">
        <v>40</v>
      </c>
      <c r="AF46" s="566"/>
      <c r="AG46" s="566"/>
      <c r="AH46" s="566"/>
      <c r="AI46" s="567"/>
      <c r="AJ46" s="555" t="s">
        <v>49</v>
      </c>
      <c r="AK46" s="556"/>
      <c r="AL46" s="568" t="s">
        <v>42</v>
      </c>
      <c r="AM46" s="569"/>
      <c r="AN46" s="569"/>
      <c r="AO46" s="569"/>
      <c r="AP46" s="570"/>
      <c r="AQ46" s="92"/>
      <c r="AR46" s="92"/>
      <c r="AS46" s="92"/>
      <c r="AT46" s="93"/>
      <c r="AU46" s="83"/>
      <c r="AX46" s="98"/>
      <c r="AY46" s="1311" t="s">
        <v>47</v>
      </c>
      <c r="AZ46" s="596"/>
      <c r="BA46" s="596"/>
      <c r="BB46" s="596"/>
      <c r="BC46" s="1312" t="str">
        <f>IF(G46="","",G46)</f>
        <v>株式会社○×建設</v>
      </c>
      <c r="BD46" s="1313"/>
      <c r="BE46" s="1313"/>
      <c r="BF46" s="1313"/>
      <c r="BG46" s="1313"/>
      <c r="BH46" s="1313"/>
      <c r="BI46" s="1313"/>
      <c r="BJ46" s="1314"/>
      <c r="BK46" s="13"/>
      <c r="BL46" s="118"/>
      <c r="BM46" s="694"/>
      <c r="BN46" s="694"/>
      <c r="BO46" s="695"/>
      <c r="BP46" s="695"/>
      <c r="BQ46" s="695"/>
      <c r="BR46" s="695"/>
      <c r="BS46" s="695"/>
      <c r="BT46" s="695"/>
      <c r="BU46" s="695"/>
      <c r="BV46" s="696"/>
      <c r="BW46" s="678" t="s">
        <v>48</v>
      </c>
      <c r="BX46" s="679"/>
      <c r="BY46" s="679"/>
      <c r="BZ46" s="680"/>
      <c r="CA46" s="681" t="s">
        <v>40</v>
      </c>
      <c r="CB46" s="682"/>
      <c r="CC46" s="682"/>
      <c r="CD46" s="682"/>
      <c r="CE46" s="683"/>
      <c r="CF46" s="546" t="s">
        <v>49</v>
      </c>
      <c r="CG46" s="547"/>
      <c r="CH46" s="684" t="s">
        <v>42</v>
      </c>
      <c r="CI46" s="685"/>
      <c r="CJ46" s="685"/>
      <c r="CK46" s="685"/>
      <c r="CL46" s="686"/>
      <c r="CM46" s="94"/>
      <c r="CN46" s="94"/>
      <c r="CO46" s="94"/>
      <c r="CP46" s="95"/>
      <c r="CQ46" s="33"/>
      <c r="CR46" s="8"/>
    </row>
    <row r="47" spans="2:96" ht="21" customHeight="1" thickBot="1">
      <c r="B47" s="12"/>
      <c r="C47" s="597"/>
      <c r="D47" s="598"/>
      <c r="E47" s="598"/>
      <c r="F47" s="598"/>
      <c r="G47" s="1315" t="str">
        <f>IF(AJ13="","",AJ13)</f>
        <v>代表取締役　　○×　△□</v>
      </c>
      <c r="H47" s="1316"/>
      <c r="I47" s="1316"/>
      <c r="J47" s="1316"/>
      <c r="K47" s="1316"/>
      <c r="L47" s="1316"/>
      <c r="M47" s="1316"/>
      <c r="N47" s="1317"/>
      <c r="O47" s="115"/>
      <c r="P47" s="117"/>
      <c r="Q47" s="576" t="s">
        <v>50</v>
      </c>
      <c r="R47" s="577"/>
      <c r="S47" s="581"/>
      <c r="T47" s="582"/>
      <c r="U47" s="582"/>
      <c r="V47" s="582"/>
      <c r="W47" s="582"/>
      <c r="X47" s="582"/>
      <c r="Y47" s="582"/>
      <c r="Z47" s="583"/>
      <c r="AA47" s="578" t="s">
        <v>51</v>
      </c>
      <c r="AB47" s="579"/>
      <c r="AC47" s="579"/>
      <c r="AD47" s="580"/>
      <c r="AE47" s="548" t="s">
        <v>40</v>
      </c>
      <c r="AF47" s="549"/>
      <c r="AG47" s="549"/>
      <c r="AH47" s="549"/>
      <c r="AI47" s="550"/>
      <c r="AJ47" s="555" t="s">
        <v>52</v>
      </c>
      <c r="AK47" s="556"/>
      <c r="AL47" s="568" t="s">
        <v>42</v>
      </c>
      <c r="AM47" s="569"/>
      <c r="AN47" s="569"/>
      <c r="AO47" s="569"/>
      <c r="AP47" s="570"/>
      <c r="AQ47" s="92"/>
      <c r="AR47" s="92"/>
      <c r="AS47" s="92"/>
      <c r="AT47" s="93"/>
      <c r="AU47" s="83"/>
      <c r="AX47" s="98"/>
      <c r="AY47" s="597"/>
      <c r="AZ47" s="598"/>
      <c r="BA47" s="598"/>
      <c r="BB47" s="598"/>
      <c r="BC47" s="1315" t="str">
        <f>IF(G47="","",G47)</f>
        <v>代表取締役　　○×　△□</v>
      </c>
      <c r="BD47" s="1316"/>
      <c r="BE47" s="1316"/>
      <c r="BF47" s="1316"/>
      <c r="BG47" s="1316"/>
      <c r="BH47" s="1316"/>
      <c r="BI47" s="1316"/>
      <c r="BJ47" s="1317"/>
      <c r="BK47" s="132"/>
      <c r="BL47" s="131"/>
      <c r="BM47" s="606" t="s">
        <v>50</v>
      </c>
      <c r="BN47" s="607"/>
      <c r="BO47" s="608"/>
      <c r="BP47" s="609"/>
      <c r="BQ47" s="609"/>
      <c r="BR47" s="609"/>
      <c r="BS47" s="609"/>
      <c r="BT47" s="609"/>
      <c r="BU47" s="609"/>
      <c r="BV47" s="610"/>
      <c r="BW47" s="543" t="s">
        <v>51</v>
      </c>
      <c r="BX47" s="544"/>
      <c r="BY47" s="544"/>
      <c r="BZ47" s="545"/>
      <c r="CA47" s="601" t="s">
        <v>40</v>
      </c>
      <c r="CB47" s="602"/>
      <c r="CC47" s="602"/>
      <c r="CD47" s="602"/>
      <c r="CE47" s="603"/>
      <c r="CF47" s="546" t="s">
        <v>52</v>
      </c>
      <c r="CG47" s="547"/>
      <c r="CH47" s="684" t="s">
        <v>42</v>
      </c>
      <c r="CI47" s="685"/>
      <c r="CJ47" s="685"/>
      <c r="CK47" s="685"/>
      <c r="CL47" s="686"/>
      <c r="CM47" s="94"/>
      <c r="CN47" s="94"/>
      <c r="CO47" s="94"/>
      <c r="CP47" s="95"/>
      <c r="CQ47" s="33"/>
      <c r="CR47" s="8"/>
    </row>
    <row r="48" spans="2:96" ht="3.75" customHeight="1">
      <c r="B48" s="84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19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14"/>
      <c r="AX48" s="85"/>
      <c r="AY48" s="101"/>
      <c r="AZ48" s="101"/>
      <c r="BA48" s="101"/>
      <c r="BB48" s="101"/>
      <c r="BC48" s="133"/>
      <c r="BD48" s="133"/>
      <c r="BE48" s="133"/>
      <c r="BF48" s="133"/>
      <c r="BG48" s="133"/>
      <c r="BH48" s="133"/>
      <c r="BI48" s="133"/>
      <c r="BJ48" s="133"/>
      <c r="BK48" s="133"/>
      <c r="BL48" s="134"/>
      <c r="BM48" s="133"/>
      <c r="BN48" s="133"/>
      <c r="BO48" s="133"/>
      <c r="BP48" s="133"/>
      <c r="BQ48" s="133"/>
      <c r="BR48" s="133"/>
      <c r="BS48" s="133"/>
      <c r="BT48" s="133"/>
      <c r="BU48" s="133"/>
      <c r="BV48" s="133"/>
      <c r="BW48" s="133"/>
      <c r="BX48" s="133"/>
      <c r="BY48" s="133"/>
      <c r="BZ48" s="133"/>
      <c r="CA48" s="133"/>
      <c r="CB48" s="133"/>
      <c r="CC48" s="133"/>
      <c r="CD48" s="133"/>
      <c r="CE48" s="133"/>
      <c r="CF48" s="133"/>
      <c r="CG48" s="133"/>
      <c r="CH48" s="133"/>
      <c r="CI48" s="133"/>
      <c r="CJ48" s="133"/>
      <c r="CK48" s="133"/>
      <c r="CL48" s="133"/>
      <c r="CM48" s="133"/>
      <c r="CN48" s="133"/>
      <c r="CO48" s="133"/>
      <c r="CP48" s="133"/>
      <c r="CQ48" s="133"/>
      <c r="CR48" s="8"/>
    </row>
    <row r="49" spans="2:96" ht="9.75" customHeight="1">
      <c r="B49" s="86"/>
      <c r="C49" s="110" t="s">
        <v>53</v>
      </c>
      <c r="D49" s="110"/>
      <c r="E49" s="110"/>
      <c r="F49" s="110"/>
      <c r="G49" s="110"/>
      <c r="H49" s="110"/>
      <c r="I49" s="110"/>
      <c r="J49" s="110"/>
      <c r="K49" s="110"/>
      <c r="L49" s="110"/>
      <c r="M49" s="587" t="s">
        <v>54</v>
      </c>
      <c r="N49" s="587"/>
      <c r="O49" s="587"/>
      <c r="P49" s="587"/>
      <c r="Q49" s="587"/>
      <c r="R49" s="587"/>
      <c r="S49" s="587"/>
      <c r="T49" s="587"/>
      <c r="U49" s="587"/>
      <c r="V49" s="587"/>
      <c r="W49" s="587"/>
      <c r="X49" s="587"/>
      <c r="Y49" s="587"/>
      <c r="Z49" s="587"/>
      <c r="AA49" s="587"/>
      <c r="AB49" s="587"/>
      <c r="AC49" s="587"/>
      <c r="AD49" s="587"/>
      <c r="AE49" s="587"/>
      <c r="AF49" s="587"/>
      <c r="AG49" s="587"/>
      <c r="AH49" s="587"/>
      <c r="AI49" s="587"/>
      <c r="AJ49" s="587"/>
      <c r="AK49" s="111"/>
      <c r="AL49" s="110"/>
      <c r="AM49" s="87"/>
      <c r="AN49" s="87"/>
      <c r="AO49" s="87"/>
      <c r="AP49" s="112"/>
      <c r="AQ49" s="112"/>
      <c r="AR49" s="112"/>
      <c r="AS49" s="112"/>
      <c r="AT49" s="112" t="s">
        <v>61</v>
      </c>
      <c r="AU49" s="113"/>
      <c r="AX49" s="88"/>
      <c r="AY49" s="110" t="s">
        <v>53</v>
      </c>
      <c r="AZ49" s="110"/>
      <c r="BA49" s="110"/>
      <c r="BB49" s="110"/>
      <c r="BC49" s="135"/>
      <c r="BD49" s="135"/>
      <c r="BE49" s="135"/>
      <c r="BF49" s="135"/>
      <c r="BG49" s="135"/>
      <c r="BH49" s="135"/>
      <c r="BI49" s="1318" t="s">
        <v>54</v>
      </c>
      <c r="BJ49" s="1318"/>
      <c r="BK49" s="1318"/>
      <c r="BL49" s="1318"/>
      <c r="BM49" s="1318"/>
      <c r="BN49" s="1318"/>
      <c r="BO49" s="1318"/>
      <c r="BP49" s="1318"/>
      <c r="BQ49" s="1318"/>
      <c r="BR49" s="1318"/>
      <c r="BS49" s="1318"/>
      <c r="BT49" s="1318"/>
      <c r="BU49" s="1318"/>
      <c r="BV49" s="1318"/>
      <c r="BW49" s="1318"/>
      <c r="BX49" s="1318"/>
      <c r="BY49" s="1318"/>
      <c r="BZ49" s="1318"/>
      <c r="CA49" s="1318"/>
      <c r="CB49" s="1318"/>
      <c r="CC49" s="1318"/>
      <c r="CD49" s="1318"/>
      <c r="CE49" s="1318"/>
      <c r="CF49" s="1318"/>
      <c r="CG49" s="136"/>
      <c r="CH49" s="135"/>
      <c r="CI49" s="137"/>
      <c r="CJ49" s="137"/>
      <c r="CK49" s="137"/>
      <c r="CL49" s="138"/>
      <c r="CM49" s="138"/>
      <c r="CN49" s="138"/>
      <c r="CO49" s="138"/>
      <c r="CP49" s="138" t="s">
        <v>61</v>
      </c>
      <c r="CQ49" s="138"/>
      <c r="CR49" s="8"/>
    </row>
    <row r="50" spans="2:96" ht="7.5" customHeight="1" thickBot="1">
      <c r="B50" s="89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1"/>
      <c r="AX50" s="98"/>
      <c r="AY50" s="98"/>
      <c r="AZ50" s="98"/>
      <c r="BA50" s="98"/>
      <c r="BB50" s="98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8"/>
    </row>
    <row r="53" ht="14.25"/>
    <row r="54" ht="14.25"/>
    <row r="55" ht="14.25"/>
    <row r="56" ht="14.25"/>
  </sheetData>
  <sheetProtection sheet="1" objects="1" scenarios="1" selectLockedCells="1"/>
  <mergeCells count="524">
    <mergeCell ref="AJ46:AK46"/>
    <mergeCell ref="AE45:AI45"/>
    <mergeCell ref="AJ45:AK45"/>
    <mergeCell ref="AL45:AP45"/>
    <mergeCell ref="AY45:BB45"/>
    <mergeCell ref="AL46:AP46"/>
    <mergeCell ref="AY46:BB47"/>
    <mergeCell ref="BF45:BJ45"/>
    <mergeCell ref="M49:AJ49"/>
    <mergeCell ref="BI49:CF49"/>
    <mergeCell ref="Q47:R47"/>
    <mergeCell ref="S47:Z47"/>
    <mergeCell ref="AA47:AD47"/>
    <mergeCell ref="AE47:AI47"/>
    <mergeCell ref="AJ47:AK47"/>
    <mergeCell ref="AL47:AP47"/>
    <mergeCell ref="AE46:AI46"/>
    <mergeCell ref="CA47:CE47"/>
    <mergeCell ref="CF47:CG47"/>
    <mergeCell ref="CH47:CL47"/>
    <mergeCell ref="CA45:CE45"/>
    <mergeCell ref="CF45:CG45"/>
    <mergeCell ref="CH45:CL45"/>
    <mergeCell ref="CA46:CE46"/>
    <mergeCell ref="CF46:CG46"/>
    <mergeCell ref="CH46:CL46"/>
    <mergeCell ref="BC46:BJ46"/>
    <mergeCell ref="BW46:BZ46"/>
    <mergeCell ref="BC47:BJ47"/>
    <mergeCell ref="BM47:BN47"/>
    <mergeCell ref="BO47:BV47"/>
    <mergeCell ref="BW47:BZ47"/>
    <mergeCell ref="BM45:BN46"/>
    <mergeCell ref="BO45:BV46"/>
    <mergeCell ref="BW45:BZ45"/>
    <mergeCell ref="BC45:BD45"/>
    <mergeCell ref="C45:F45"/>
    <mergeCell ref="G45:H45"/>
    <mergeCell ref="J45:N45"/>
    <mergeCell ref="Q45:R46"/>
    <mergeCell ref="S45:Z46"/>
    <mergeCell ref="AA45:AD45"/>
    <mergeCell ref="C46:F47"/>
    <mergeCell ref="G46:N46"/>
    <mergeCell ref="AA46:AD46"/>
    <mergeCell ref="G47:N47"/>
    <mergeCell ref="AI40:AI41"/>
    <mergeCell ref="CA44:CE44"/>
    <mergeCell ref="CF44:CG44"/>
    <mergeCell ref="CH44:CL44"/>
    <mergeCell ref="AE44:AI44"/>
    <mergeCell ref="AJ44:AK44"/>
    <mergeCell ref="AL44:AP44"/>
    <mergeCell ref="AY44:BB44"/>
    <mergeCell ref="BC44:BE44"/>
    <mergeCell ref="BF44:BJ44"/>
    <mergeCell ref="AA44:AD44"/>
    <mergeCell ref="BM44:BN44"/>
    <mergeCell ref="BO44:BV44"/>
    <mergeCell ref="BW44:BZ44"/>
    <mergeCell ref="C40:F40"/>
    <mergeCell ref="H40:N40"/>
    <mergeCell ref="O40:S40"/>
    <mergeCell ref="T40:X41"/>
    <mergeCell ref="Y40:AD41"/>
    <mergeCell ref="AE40:AH41"/>
    <mergeCell ref="BK40:BO40"/>
    <mergeCell ref="G42:I43"/>
    <mergeCell ref="J42:N43"/>
    <mergeCell ref="Q43:AC43"/>
    <mergeCell ref="BM43:BY43"/>
    <mergeCell ref="C44:F44"/>
    <mergeCell ref="G44:I44"/>
    <mergeCell ref="J44:N44"/>
    <mergeCell ref="Q44:R44"/>
    <mergeCell ref="S44:Z44"/>
    <mergeCell ref="BU40:BZ41"/>
    <mergeCell ref="CA40:CD41"/>
    <mergeCell ref="CE40:CE41"/>
    <mergeCell ref="CF40:CH40"/>
    <mergeCell ref="CI40:CL41"/>
    <mergeCell ref="AJ40:AL40"/>
    <mergeCell ref="AM40:AP41"/>
    <mergeCell ref="AQ40:AT41"/>
    <mergeCell ref="AY40:BB40"/>
    <mergeCell ref="BD40:BJ40"/>
    <mergeCell ref="CM40:CP41"/>
    <mergeCell ref="C41:F41"/>
    <mergeCell ref="H41:N41"/>
    <mergeCell ref="O41:S41"/>
    <mergeCell ref="AJ41:AL41"/>
    <mergeCell ref="AY41:BB41"/>
    <mergeCell ref="BD41:BJ41"/>
    <mergeCell ref="BK41:BO41"/>
    <mergeCell ref="CF41:CH41"/>
    <mergeCell ref="BP40:BT41"/>
    <mergeCell ref="BK37:BO37"/>
    <mergeCell ref="BU37:BZ37"/>
    <mergeCell ref="CA37:CD37"/>
    <mergeCell ref="CF37:CH37"/>
    <mergeCell ref="CI37:CL37"/>
    <mergeCell ref="CF38:CH38"/>
    <mergeCell ref="CI38:CL38"/>
    <mergeCell ref="CM39:CP39"/>
    <mergeCell ref="C38:F38"/>
    <mergeCell ref="G38:G39"/>
    <mergeCell ref="H38:N38"/>
    <mergeCell ref="O38:S38"/>
    <mergeCell ref="Y38:AD38"/>
    <mergeCell ref="AE38:AH38"/>
    <mergeCell ref="AJ38:AL38"/>
    <mergeCell ref="AQ39:AT39"/>
    <mergeCell ref="AY39:BB39"/>
    <mergeCell ref="BD38:BJ38"/>
    <mergeCell ref="BK38:BO38"/>
    <mergeCell ref="BU38:BZ38"/>
    <mergeCell ref="CA38:CD38"/>
    <mergeCell ref="CF39:CH39"/>
    <mergeCell ref="CI39:CL39"/>
    <mergeCell ref="BD39:BJ39"/>
    <mergeCell ref="BK39:BO39"/>
    <mergeCell ref="BU39:BZ39"/>
    <mergeCell ref="CA39:CD39"/>
    <mergeCell ref="CM38:CP38"/>
    <mergeCell ref="C39:F39"/>
    <mergeCell ref="H39:N39"/>
    <mergeCell ref="O39:S39"/>
    <mergeCell ref="Y39:AD39"/>
    <mergeCell ref="AE39:AH39"/>
    <mergeCell ref="AJ39:AL39"/>
    <mergeCell ref="AM39:AP39"/>
    <mergeCell ref="AY38:BB38"/>
    <mergeCell ref="BC38:BC39"/>
    <mergeCell ref="BU36:BZ36"/>
    <mergeCell ref="CA36:CD36"/>
    <mergeCell ref="CF36:CH36"/>
    <mergeCell ref="CI36:CL36"/>
    <mergeCell ref="AE36:AH36"/>
    <mergeCell ref="AJ36:AL36"/>
    <mergeCell ref="AM36:AP36"/>
    <mergeCell ref="AQ36:AT36"/>
    <mergeCell ref="AY36:BB36"/>
    <mergeCell ref="BC36:BC37"/>
    <mergeCell ref="AQ38:AT38"/>
    <mergeCell ref="CM36:CP36"/>
    <mergeCell ref="C37:F37"/>
    <mergeCell ref="H37:N37"/>
    <mergeCell ref="O37:S37"/>
    <mergeCell ref="Y37:AD37"/>
    <mergeCell ref="AE37:AH37"/>
    <mergeCell ref="AJ37:AL37"/>
    <mergeCell ref="AM37:AP37"/>
    <mergeCell ref="AQ37:AT37"/>
    <mergeCell ref="H34:N34"/>
    <mergeCell ref="O34:S34"/>
    <mergeCell ref="Y34:AD34"/>
    <mergeCell ref="AE34:AH34"/>
    <mergeCell ref="AJ34:AL34"/>
    <mergeCell ref="AM38:AP38"/>
    <mergeCell ref="CM37:CP37"/>
    <mergeCell ref="BD37:BJ37"/>
    <mergeCell ref="C36:F36"/>
    <mergeCell ref="G36:G37"/>
    <mergeCell ref="H36:N36"/>
    <mergeCell ref="O36:S36"/>
    <mergeCell ref="Y36:AD36"/>
    <mergeCell ref="AY37:BB37"/>
    <mergeCell ref="BD36:BJ36"/>
    <mergeCell ref="BK36:BO36"/>
    <mergeCell ref="CA35:CD35"/>
    <mergeCell ref="CF35:CH35"/>
    <mergeCell ref="CI35:CL35"/>
    <mergeCell ref="CM35:CP35"/>
    <mergeCell ref="BD35:BJ35"/>
    <mergeCell ref="BK35:BO35"/>
    <mergeCell ref="AQ34:AT34"/>
    <mergeCell ref="AY34:BB34"/>
    <mergeCell ref="BC34:BC35"/>
    <mergeCell ref="BD34:BJ34"/>
    <mergeCell ref="BK34:BO34"/>
    <mergeCell ref="BU35:BZ35"/>
    <mergeCell ref="AQ35:AT35"/>
    <mergeCell ref="AY35:BB35"/>
    <mergeCell ref="C35:F35"/>
    <mergeCell ref="H35:N35"/>
    <mergeCell ref="O35:S35"/>
    <mergeCell ref="Y35:AD35"/>
    <mergeCell ref="AE35:AH35"/>
    <mergeCell ref="AM34:AP34"/>
    <mergeCell ref="C34:F34"/>
    <mergeCell ref="AJ35:AL35"/>
    <mergeCell ref="AM35:AP35"/>
    <mergeCell ref="G34:G35"/>
    <mergeCell ref="CI33:CL33"/>
    <mergeCell ref="CM33:CP33"/>
    <mergeCell ref="BD33:BJ33"/>
    <mergeCell ref="BK33:BO33"/>
    <mergeCell ref="BU33:BZ33"/>
    <mergeCell ref="BU34:BZ34"/>
    <mergeCell ref="CA34:CD34"/>
    <mergeCell ref="CF34:CH34"/>
    <mergeCell ref="CI34:CL34"/>
    <mergeCell ref="CM34:CP34"/>
    <mergeCell ref="BC32:BC33"/>
    <mergeCell ref="BD32:BJ32"/>
    <mergeCell ref="BK32:BO32"/>
    <mergeCell ref="BU32:BZ32"/>
    <mergeCell ref="CA32:CD32"/>
    <mergeCell ref="CF33:CH33"/>
    <mergeCell ref="CF32:CH32"/>
    <mergeCell ref="CI32:CL32"/>
    <mergeCell ref="CM32:CP32"/>
    <mergeCell ref="C33:F33"/>
    <mergeCell ref="H33:N33"/>
    <mergeCell ref="O33:S33"/>
    <mergeCell ref="Y33:AD33"/>
    <mergeCell ref="AE33:AH33"/>
    <mergeCell ref="AJ33:AL33"/>
    <mergeCell ref="AM33:AP33"/>
    <mergeCell ref="AE32:AH32"/>
    <mergeCell ref="AJ32:AL32"/>
    <mergeCell ref="AM32:AP32"/>
    <mergeCell ref="AQ32:AT32"/>
    <mergeCell ref="AQ33:AT33"/>
    <mergeCell ref="AY33:BB33"/>
    <mergeCell ref="AY32:BB32"/>
    <mergeCell ref="BD30:BJ30"/>
    <mergeCell ref="BK30:BO30"/>
    <mergeCell ref="BU30:BZ30"/>
    <mergeCell ref="CA30:CD30"/>
    <mergeCell ref="CA33:CD33"/>
    <mergeCell ref="C32:F32"/>
    <mergeCell ref="G32:G33"/>
    <mergeCell ref="H32:N32"/>
    <mergeCell ref="O32:S32"/>
    <mergeCell ref="Y32:AD32"/>
    <mergeCell ref="CF31:CH31"/>
    <mergeCell ref="CI31:CL31"/>
    <mergeCell ref="AE31:AH31"/>
    <mergeCell ref="AJ31:AL31"/>
    <mergeCell ref="AM31:AP31"/>
    <mergeCell ref="AQ31:AT31"/>
    <mergeCell ref="AY31:BB31"/>
    <mergeCell ref="AJ30:AL30"/>
    <mergeCell ref="AM30:AP30"/>
    <mergeCell ref="AQ30:AT30"/>
    <mergeCell ref="AY30:BB30"/>
    <mergeCell ref="BC30:BC31"/>
    <mergeCell ref="CM31:CP31"/>
    <mergeCell ref="BD31:BJ31"/>
    <mergeCell ref="BK31:BO31"/>
    <mergeCell ref="BU31:BZ31"/>
    <mergeCell ref="CA31:CD31"/>
    <mergeCell ref="BD29:BJ29"/>
    <mergeCell ref="BK29:BO29"/>
    <mergeCell ref="CM30:CP30"/>
    <mergeCell ref="C31:F31"/>
    <mergeCell ref="H31:N31"/>
    <mergeCell ref="O31:S31"/>
    <mergeCell ref="Y31:AD31"/>
    <mergeCell ref="CF30:CH30"/>
    <mergeCell ref="CI30:CL30"/>
    <mergeCell ref="AE30:AH30"/>
    <mergeCell ref="CM29:CP29"/>
    <mergeCell ref="C30:F30"/>
    <mergeCell ref="G30:G31"/>
    <mergeCell ref="H30:N30"/>
    <mergeCell ref="O30:S30"/>
    <mergeCell ref="Y30:AD30"/>
    <mergeCell ref="AJ29:AL29"/>
    <mergeCell ref="AM29:AP29"/>
    <mergeCell ref="AQ29:AT29"/>
    <mergeCell ref="AY29:BB29"/>
    <mergeCell ref="CF28:CH28"/>
    <mergeCell ref="CI28:CL28"/>
    <mergeCell ref="CM28:CP28"/>
    <mergeCell ref="BC28:BC29"/>
    <mergeCell ref="BD28:BJ28"/>
    <mergeCell ref="BK28:BO28"/>
    <mergeCell ref="BU29:BZ29"/>
    <mergeCell ref="CA29:CD29"/>
    <mergeCell ref="CF29:CH29"/>
    <mergeCell ref="CI29:CL29"/>
    <mergeCell ref="AQ28:AT28"/>
    <mergeCell ref="AY28:BB28"/>
    <mergeCell ref="BD27:BJ27"/>
    <mergeCell ref="BK27:BO27"/>
    <mergeCell ref="BU27:BZ27"/>
    <mergeCell ref="CA27:CD27"/>
    <mergeCell ref="BU28:BZ28"/>
    <mergeCell ref="CA28:CD28"/>
    <mergeCell ref="AE28:AH28"/>
    <mergeCell ref="AJ28:AL28"/>
    <mergeCell ref="AQ27:AT27"/>
    <mergeCell ref="AY27:BB27"/>
    <mergeCell ref="C29:F29"/>
    <mergeCell ref="H29:N29"/>
    <mergeCell ref="O29:S29"/>
    <mergeCell ref="Y29:AD29"/>
    <mergeCell ref="AE29:AH29"/>
    <mergeCell ref="AM28:AP28"/>
    <mergeCell ref="BU26:BZ26"/>
    <mergeCell ref="CA26:CD26"/>
    <mergeCell ref="CF27:CH27"/>
    <mergeCell ref="CI27:CL27"/>
    <mergeCell ref="CM27:CP27"/>
    <mergeCell ref="C28:F28"/>
    <mergeCell ref="G28:G29"/>
    <mergeCell ref="H28:N28"/>
    <mergeCell ref="O28:S28"/>
    <mergeCell ref="Y28:AD28"/>
    <mergeCell ref="CM26:CP26"/>
    <mergeCell ref="C27:F27"/>
    <mergeCell ref="H27:N27"/>
    <mergeCell ref="O27:S27"/>
    <mergeCell ref="Y27:AD27"/>
    <mergeCell ref="AE27:AH27"/>
    <mergeCell ref="AJ27:AL27"/>
    <mergeCell ref="AM27:AP27"/>
    <mergeCell ref="AY26:BB26"/>
    <mergeCell ref="BC26:BC27"/>
    <mergeCell ref="AQ26:AT26"/>
    <mergeCell ref="BK25:BO25"/>
    <mergeCell ref="BU25:BZ25"/>
    <mergeCell ref="CA25:CD25"/>
    <mergeCell ref="CF25:CH25"/>
    <mergeCell ref="CI25:CL25"/>
    <mergeCell ref="CF26:CH26"/>
    <mergeCell ref="CI26:CL26"/>
    <mergeCell ref="BD26:BJ26"/>
    <mergeCell ref="BK26:BO26"/>
    <mergeCell ref="CM25:CP25"/>
    <mergeCell ref="BD25:BJ25"/>
    <mergeCell ref="C26:F26"/>
    <mergeCell ref="G26:G27"/>
    <mergeCell ref="H26:N26"/>
    <mergeCell ref="O26:S26"/>
    <mergeCell ref="Y26:AD26"/>
    <mergeCell ref="AE26:AH26"/>
    <mergeCell ref="AJ26:AL26"/>
    <mergeCell ref="AM26:AP26"/>
    <mergeCell ref="AE24:AH24"/>
    <mergeCell ref="AJ24:AL24"/>
    <mergeCell ref="AM24:AP24"/>
    <mergeCell ref="AQ24:AT24"/>
    <mergeCell ref="AY24:BB24"/>
    <mergeCell ref="BC24:BC25"/>
    <mergeCell ref="BD24:BJ24"/>
    <mergeCell ref="BK24:BO24"/>
    <mergeCell ref="BU24:BZ24"/>
    <mergeCell ref="CA24:CD24"/>
    <mergeCell ref="CF24:CH24"/>
    <mergeCell ref="CI24:CL24"/>
    <mergeCell ref="CM24:CP24"/>
    <mergeCell ref="C25:F25"/>
    <mergeCell ref="H25:N25"/>
    <mergeCell ref="O25:S25"/>
    <mergeCell ref="Y25:AD25"/>
    <mergeCell ref="AE25:AH25"/>
    <mergeCell ref="AJ25:AL25"/>
    <mergeCell ref="AM25:AP25"/>
    <mergeCell ref="AQ25:AT25"/>
    <mergeCell ref="AY25:BB25"/>
    <mergeCell ref="AJ23:AL23"/>
    <mergeCell ref="AM23:AP23"/>
    <mergeCell ref="AQ23:AT23"/>
    <mergeCell ref="AY23:BB23"/>
    <mergeCell ref="G22:G23"/>
    <mergeCell ref="H22:N22"/>
    <mergeCell ref="O22:S22"/>
    <mergeCell ref="Y22:AD22"/>
    <mergeCell ref="AE22:AH22"/>
    <mergeCell ref="AJ22:AL22"/>
    <mergeCell ref="C22:F22"/>
    <mergeCell ref="C24:F24"/>
    <mergeCell ref="G24:G25"/>
    <mergeCell ref="H24:N24"/>
    <mergeCell ref="O24:S24"/>
    <mergeCell ref="Y24:AD24"/>
    <mergeCell ref="BU23:BZ23"/>
    <mergeCell ref="CA23:CD23"/>
    <mergeCell ref="CF23:CH23"/>
    <mergeCell ref="CI23:CL23"/>
    <mergeCell ref="CM23:CP23"/>
    <mergeCell ref="BD23:BJ23"/>
    <mergeCell ref="BK23:BO23"/>
    <mergeCell ref="AM22:AP22"/>
    <mergeCell ref="AQ22:AT22"/>
    <mergeCell ref="AY22:BB22"/>
    <mergeCell ref="BC22:BC23"/>
    <mergeCell ref="BD22:BJ22"/>
    <mergeCell ref="BK22:BO22"/>
    <mergeCell ref="BU22:BZ22"/>
    <mergeCell ref="CA22:CD22"/>
    <mergeCell ref="CF22:CH22"/>
    <mergeCell ref="CI22:CL22"/>
    <mergeCell ref="CM22:CP22"/>
    <mergeCell ref="C23:F23"/>
    <mergeCell ref="H23:N23"/>
    <mergeCell ref="O23:S23"/>
    <mergeCell ref="Y23:AD23"/>
    <mergeCell ref="AE23:AH23"/>
    <mergeCell ref="AE21:AH21"/>
    <mergeCell ref="AJ21:AL21"/>
    <mergeCell ref="AM21:AP21"/>
    <mergeCell ref="AY20:BB20"/>
    <mergeCell ref="BC20:BC21"/>
    <mergeCell ref="BD20:BJ20"/>
    <mergeCell ref="BD21:BJ21"/>
    <mergeCell ref="AJ20:AL20"/>
    <mergeCell ref="AM20:AP20"/>
    <mergeCell ref="AQ20:AT20"/>
    <mergeCell ref="AQ21:AT21"/>
    <mergeCell ref="AY21:BB21"/>
    <mergeCell ref="CF20:CH20"/>
    <mergeCell ref="BK20:BO20"/>
    <mergeCell ref="BU20:BZ20"/>
    <mergeCell ref="CA20:CD20"/>
    <mergeCell ref="CF21:CH21"/>
    <mergeCell ref="BK21:BO21"/>
    <mergeCell ref="BU21:BZ21"/>
    <mergeCell ref="C20:F20"/>
    <mergeCell ref="G20:G21"/>
    <mergeCell ref="H20:N20"/>
    <mergeCell ref="O20:S20"/>
    <mergeCell ref="Y20:AD20"/>
    <mergeCell ref="AE20:AH20"/>
    <mergeCell ref="C21:F21"/>
    <mergeCell ref="H21:N21"/>
    <mergeCell ref="O21:S21"/>
    <mergeCell ref="Y21:AD21"/>
    <mergeCell ref="BD18:BJ19"/>
    <mergeCell ref="BK18:BO19"/>
    <mergeCell ref="BP18:CE18"/>
    <mergeCell ref="CF18:CH19"/>
    <mergeCell ref="CM19:CP19"/>
    <mergeCell ref="CA21:CD21"/>
    <mergeCell ref="CI20:CL20"/>
    <mergeCell ref="CM20:CP20"/>
    <mergeCell ref="CI21:CL21"/>
    <mergeCell ref="CM21:CP21"/>
    <mergeCell ref="CI18:CP18"/>
    <mergeCell ref="T19:X19"/>
    <mergeCell ref="Y19:AD19"/>
    <mergeCell ref="AE19:AH19"/>
    <mergeCell ref="AM19:AP19"/>
    <mergeCell ref="AQ19:AT19"/>
    <mergeCell ref="BP19:BT19"/>
    <mergeCell ref="BU19:BZ19"/>
    <mergeCell ref="CA19:CD19"/>
    <mergeCell ref="CI19:CL19"/>
    <mergeCell ref="E11:G15"/>
    <mergeCell ref="H11:H15"/>
    <mergeCell ref="I11:J15"/>
    <mergeCell ref="K11:M15"/>
    <mergeCell ref="N11:Q15"/>
    <mergeCell ref="AA10:AC11"/>
    <mergeCell ref="E10:G10"/>
    <mergeCell ref="I10:J10"/>
    <mergeCell ref="K10:M10"/>
    <mergeCell ref="N10:Q10"/>
    <mergeCell ref="AM18:AT18"/>
    <mergeCell ref="W14:Z15"/>
    <mergeCell ref="AA14:AD15"/>
    <mergeCell ref="BS14:BV15"/>
    <mergeCell ref="BW14:BZ15"/>
    <mergeCell ref="AH15:AI15"/>
    <mergeCell ref="AJ15:AM15"/>
    <mergeCell ref="AP15:AR15"/>
    <mergeCell ref="AY18:BB19"/>
    <mergeCell ref="BC18:BC19"/>
    <mergeCell ref="C18:F19"/>
    <mergeCell ref="G18:G19"/>
    <mergeCell ref="H18:N19"/>
    <mergeCell ref="O18:S19"/>
    <mergeCell ref="T18:AI18"/>
    <mergeCell ref="AJ18:AL19"/>
    <mergeCell ref="AJ9:AQ9"/>
    <mergeCell ref="CD9:CE10"/>
    <mergeCell ref="CF9:CM9"/>
    <mergeCell ref="CD15:CE15"/>
    <mergeCell ref="CF15:CI15"/>
    <mergeCell ref="CL15:CN15"/>
    <mergeCell ref="CF10:CM10"/>
    <mergeCell ref="BA11:BC15"/>
    <mergeCell ref="AJ10:AQ10"/>
    <mergeCell ref="BA10:BC10"/>
    <mergeCell ref="AH12:AI13"/>
    <mergeCell ref="AJ12:AQ12"/>
    <mergeCell ref="CD12:CE13"/>
    <mergeCell ref="CF12:CM12"/>
    <mergeCell ref="AJ13:AQ13"/>
    <mergeCell ref="CF13:CM13"/>
    <mergeCell ref="BJ11:BM15"/>
    <mergeCell ref="BD11:BD15"/>
    <mergeCell ref="BE11:BF15"/>
    <mergeCell ref="BG11:BI15"/>
    <mergeCell ref="CF4:CH4"/>
    <mergeCell ref="CI4:CM4"/>
    <mergeCell ref="AH6:AL7"/>
    <mergeCell ref="AM6:AP7"/>
    <mergeCell ref="AQ6:AT7"/>
    <mergeCell ref="CD6:CH7"/>
    <mergeCell ref="CI6:CL7"/>
    <mergeCell ref="CM6:CP7"/>
    <mergeCell ref="X10:X11"/>
    <mergeCell ref="Y10:Z11"/>
    <mergeCell ref="BP4:CB6"/>
    <mergeCell ref="BT10:BT11"/>
    <mergeCell ref="BU10:BV11"/>
    <mergeCell ref="BW10:BY11"/>
    <mergeCell ref="AH9:AI10"/>
    <mergeCell ref="BE10:BF10"/>
    <mergeCell ref="BG10:BI10"/>
    <mergeCell ref="BJ10:BM10"/>
    <mergeCell ref="C1:G1"/>
    <mergeCell ref="AY1:BC1"/>
    <mergeCell ref="C2:G2"/>
    <mergeCell ref="AY2:BC2"/>
    <mergeCell ref="C4:R7"/>
    <mergeCell ref="T4:AF6"/>
    <mergeCell ref="AJ4:AL4"/>
    <mergeCell ref="AM4:AQ4"/>
    <mergeCell ref="AY4:BN7"/>
  </mergeCells>
  <dataValidations count="5">
    <dataValidation operator="lessThan" allowBlank="1" showInputMessage="1" showErrorMessage="1" imeMode="disabled" sqref="AQ6:AT7"/>
    <dataValidation type="date" allowBlank="1" showInputMessage="1" showErrorMessage="1" errorTitle="日付を入力してください" error="このセルには日付を入力して下さい。&#10;(例)2016/1/31" imeMode="disabled" sqref="AM4:AQ4">
      <formula1>42370</formula1>
      <formula2>401768</formula2>
    </dataValidation>
    <dataValidation type="list" allowBlank="1" showInputMessage="1" showErrorMessage="1" imeMode="disabled" sqref="Y10:Z11">
      <formula1>"1,2,3,4,5,6,7,8,9,10,11,12"</formula1>
    </dataValidation>
    <dataValidation allowBlank="1" showInputMessage="1" showErrorMessage="1" imeMode="disabled" sqref="AP15:AR15 AJ15:AM15 T20:AT39 J45:N45"/>
    <dataValidation type="list" allowBlank="1" showInputMessage="1" showErrorMessage="1" sqref="G45">
      <formula1>"当座,普通"</formula1>
    </dataValidation>
  </dataValidations>
  <printOptions horizontalCentered="1"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landscape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B1:DJ51"/>
  <sheetViews>
    <sheetView showGridLines="0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8984375" style="140" customWidth="1"/>
    <col min="2" max="2" width="1.203125" style="140" customWidth="1"/>
    <col min="3" max="3" width="3.19921875" style="140" customWidth="1"/>
    <col min="4" max="4" width="0.8984375" style="140" customWidth="1"/>
    <col min="5" max="5" width="0.59375" style="140" customWidth="1"/>
    <col min="6" max="6" width="3.8984375" style="140" customWidth="1"/>
    <col min="7" max="7" width="2.09765625" style="140" customWidth="1"/>
    <col min="8" max="8" width="1.8984375" style="140" customWidth="1"/>
    <col min="9" max="9" width="3.19921875" style="140" customWidth="1"/>
    <col min="10" max="10" width="2.3984375" style="140" customWidth="1"/>
    <col min="11" max="11" width="3.3984375" style="140" customWidth="1"/>
    <col min="12" max="12" width="5.19921875" style="140" customWidth="1"/>
    <col min="13" max="13" width="3.5" style="140" customWidth="1"/>
    <col min="14" max="14" width="2.09765625" style="140" customWidth="1"/>
    <col min="15" max="15" width="3.09765625" style="140" customWidth="1"/>
    <col min="16" max="16" width="0.6953125" style="140" customWidth="1"/>
    <col min="17" max="17" width="1.4921875" style="140" customWidth="1"/>
    <col min="18" max="18" width="2.5" style="140" customWidth="1"/>
    <col min="19" max="19" width="2.59765625" style="140" customWidth="1"/>
    <col min="20" max="20" width="5.5" style="140" customWidth="1"/>
    <col min="21" max="21" width="2.5" style="140" customWidth="1"/>
    <col min="22" max="22" width="6" style="140" customWidth="1"/>
    <col min="23" max="23" width="2.5" style="140" customWidth="1"/>
    <col min="24" max="24" width="2.59765625" style="140" customWidth="1"/>
    <col min="25" max="25" width="2.3984375" style="140" customWidth="1"/>
    <col min="26" max="27" width="2.09765625" style="140" customWidth="1"/>
    <col min="28" max="28" width="1.4921875" style="140" customWidth="1"/>
    <col min="29" max="29" width="1.390625" style="140" customWidth="1"/>
    <col min="30" max="30" width="2.59765625" style="140" customWidth="1"/>
    <col min="31" max="31" width="1.1015625" style="140" customWidth="1"/>
    <col min="32" max="32" width="3.59765625" style="140" customWidth="1"/>
    <col min="33" max="33" width="1.4921875" style="140" customWidth="1"/>
    <col min="34" max="34" width="2.69921875" style="140" customWidth="1"/>
    <col min="35" max="35" width="2" style="140" customWidth="1"/>
    <col min="36" max="37" width="2.59765625" style="140" customWidth="1"/>
    <col min="38" max="38" width="1.1015625" style="140" customWidth="1"/>
    <col min="39" max="39" width="2.3984375" style="140" customWidth="1"/>
    <col min="40" max="40" width="2.69921875" style="140" customWidth="1"/>
    <col min="41" max="41" width="1.4921875" style="140" customWidth="1"/>
    <col min="42" max="42" width="0.6953125" style="140" customWidth="1"/>
    <col min="43" max="43" width="2.8984375" style="140" customWidth="1"/>
    <col min="44" max="44" width="1.8984375" style="140" customWidth="1"/>
    <col min="45" max="45" width="0.8984375" style="140" customWidth="1"/>
    <col min="46" max="46" width="4.09765625" style="140" customWidth="1"/>
    <col min="47" max="47" width="2.09765625" style="140" customWidth="1"/>
    <col min="48" max="49" width="1.203125" style="140" customWidth="1"/>
    <col min="50" max="50" width="7.19921875" style="140" customWidth="1"/>
    <col min="51" max="51" width="0.59375" style="140" customWidth="1"/>
    <col min="52" max="52" width="4.19921875" style="140" customWidth="1"/>
    <col min="53" max="53" width="1.1015625" style="140" customWidth="1"/>
    <col min="54" max="54" width="4.59765625" style="140" customWidth="1"/>
    <col min="55" max="55" width="3" style="140" customWidth="1"/>
    <col min="56" max="56" width="7" style="140" customWidth="1"/>
    <col min="57" max="57" width="1.203125" style="140" customWidth="1"/>
    <col min="58" max="58" width="7.59765625" style="140" customWidth="1"/>
    <col min="59" max="59" width="1.203125" style="140" customWidth="1"/>
    <col min="60" max="60" width="3.19921875" style="140" customWidth="1"/>
    <col min="61" max="61" width="0.8984375" style="140" customWidth="1"/>
    <col min="62" max="62" width="0.59375" style="140" customWidth="1"/>
    <col min="63" max="63" width="3.8984375" style="140" customWidth="1"/>
    <col min="64" max="64" width="2.09765625" style="140" customWidth="1"/>
    <col min="65" max="65" width="1.8984375" style="140" customWidth="1"/>
    <col min="66" max="66" width="3.19921875" style="140" customWidth="1"/>
    <col min="67" max="67" width="2.3984375" style="140" customWidth="1"/>
    <col min="68" max="68" width="3.3984375" style="140" customWidth="1"/>
    <col min="69" max="69" width="5.19921875" style="140" customWidth="1"/>
    <col min="70" max="70" width="3.5" style="140" customWidth="1"/>
    <col min="71" max="71" width="2.09765625" style="140" customWidth="1"/>
    <col min="72" max="72" width="3.09765625" style="140" customWidth="1"/>
    <col min="73" max="73" width="0.6953125" style="140" customWidth="1"/>
    <col min="74" max="74" width="1.4921875" style="140" customWidth="1"/>
    <col min="75" max="75" width="2.5" style="140" customWidth="1"/>
    <col min="76" max="76" width="2.59765625" style="140" customWidth="1"/>
    <col min="77" max="77" width="5.5" style="140" customWidth="1"/>
    <col min="78" max="78" width="2.5" style="140" customWidth="1"/>
    <col min="79" max="79" width="6" style="140" customWidth="1"/>
    <col min="80" max="80" width="2.5" style="140" customWidth="1"/>
    <col min="81" max="81" width="2.59765625" style="140" customWidth="1"/>
    <col min="82" max="82" width="2.3984375" style="140" customWidth="1"/>
    <col min="83" max="84" width="2.09765625" style="140" customWidth="1"/>
    <col min="85" max="85" width="1.4921875" style="140" customWidth="1"/>
    <col min="86" max="86" width="1.390625" style="140" customWidth="1"/>
    <col min="87" max="87" width="2.59765625" style="140" customWidth="1"/>
    <col min="88" max="88" width="1.1015625" style="140" customWidth="1"/>
    <col min="89" max="89" width="3.59765625" style="140" customWidth="1"/>
    <col min="90" max="90" width="1.4921875" style="140" customWidth="1"/>
    <col min="91" max="91" width="2.69921875" style="140" customWidth="1"/>
    <col min="92" max="92" width="2" style="140" customWidth="1"/>
    <col min="93" max="94" width="2.59765625" style="140" customWidth="1"/>
    <col min="95" max="95" width="1.1015625" style="140" customWidth="1"/>
    <col min="96" max="96" width="2.3984375" style="140" customWidth="1"/>
    <col min="97" max="97" width="2.69921875" style="140" customWidth="1"/>
    <col min="98" max="98" width="1.4921875" style="140" customWidth="1"/>
    <col min="99" max="99" width="0.6953125" style="140" customWidth="1"/>
    <col min="100" max="100" width="2.8984375" style="140" customWidth="1"/>
    <col min="101" max="101" width="1.8984375" style="140" customWidth="1"/>
    <col min="102" max="102" width="0.8984375" style="140" customWidth="1"/>
    <col min="103" max="103" width="4.09765625" style="140" customWidth="1"/>
    <col min="104" max="104" width="2.09765625" style="140" customWidth="1"/>
    <col min="105" max="106" width="1.203125" style="140" customWidth="1"/>
    <col min="107" max="107" width="7.19921875" style="140" customWidth="1"/>
    <col min="108" max="108" width="0.59375" style="140" customWidth="1"/>
    <col min="109" max="109" width="4.19921875" style="140" customWidth="1"/>
    <col min="110" max="110" width="1.1015625" style="140" customWidth="1"/>
    <col min="111" max="111" width="4.59765625" style="140" customWidth="1"/>
    <col min="112" max="112" width="3" style="140" customWidth="1"/>
    <col min="113" max="113" width="7" style="140" customWidth="1"/>
    <col min="114" max="114" width="1.203125" style="140" customWidth="1"/>
    <col min="115" max="16384" width="9" style="140" customWidth="1"/>
  </cols>
  <sheetData>
    <row r="1" spans="2:114" ht="18.75" customHeight="1" thickBot="1" thickTop="1">
      <c r="B1" s="723" t="s">
        <v>0</v>
      </c>
      <c r="C1" s="723"/>
      <c r="D1" s="723"/>
      <c r="E1" s="723"/>
      <c r="F1" s="723"/>
      <c r="I1" s="141" t="s">
        <v>1</v>
      </c>
      <c r="J1" s="724" t="s">
        <v>64</v>
      </c>
      <c r="K1" s="724"/>
      <c r="L1" s="724"/>
      <c r="M1" s="142" t="s">
        <v>65</v>
      </c>
      <c r="Q1" s="143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BC1" s="145" t="s">
        <v>66</v>
      </c>
      <c r="BD1" s="1391" t="s">
        <v>117</v>
      </c>
      <c r="BE1" s="1392"/>
      <c r="BG1" s="727" t="s">
        <v>4</v>
      </c>
      <c r="BH1" s="727"/>
      <c r="BI1" s="727"/>
      <c r="BJ1" s="727"/>
      <c r="BK1" s="727"/>
      <c r="BL1" s="727"/>
      <c r="BO1" s="146"/>
      <c r="BP1" s="146"/>
      <c r="BQ1" s="146"/>
      <c r="BV1" s="143"/>
      <c r="DH1" s="145"/>
      <c r="DI1" s="716"/>
      <c r="DJ1" s="716"/>
    </row>
    <row r="2" spans="2:57" ht="19.5" customHeight="1">
      <c r="B2" s="147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AJ2" s="263"/>
      <c r="AK2" s="263"/>
      <c r="AL2" s="263"/>
      <c r="AM2" s="263"/>
      <c r="AN2" s="263"/>
      <c r="AO2" s="263"/>
      <c r="AP2" s="263"/>
      <c r="AQ2" s="263"/>
      <c r="AR2" s="263"/>
      <c r="AS2" s="263"/>
      <c r="AT2" s="263"/>
      <c r="AU2" s="263"/>
      <c r="AV2" s="263"/>
      <c r="AW2" s="263"/>
      <c r="AX2" s="263"/>
      <c r="AY2" s="263"/>
      <c r="AZ2" s="263"/>
      <c r="BA2" s="263"/>
      <c r="BB2" s="263"/>
      <c r="BC2" s="263"/>
      <c r="BE2" s="149"/>
    </row>
    <row r="3" spans="2:57" ht="9" customHeight="1">
      <c r="B3" s="150"/>
      <c r="BE3" s="149"/>
    </row>
    <row r="4" spans="2:114" ht="13.5" customHeight="1">
      <c r="B4" s="150"/>
      <c r="AL4" s="1399" t="s">
        <v>113</v>
      </c>
      <c r="AM4" s="1400"/>
      <c r="AN4" s="1400"/>
      <c r="AO4" s="1400"/>
      <c r="AP4" s="1400"/>
      <c r="AQ4" s="1400"/>
      <c r="AR4" s="1400"/>
      <c r="AS4" s="1400"/>
      <c r="AT4" s="1400"/>
      <c r="AU4" s="1400"/>
      <c r="AV4" s="1400"/>
      <c r="AW4" s="1400"/>
      <c r="AX4" s="1401"/>
      <c r="BB4" s="151" t="s">
        <v>45</v>
      </c>
      <c r="BC4" s="717">
        <v>1</v>
      </c>
      <c r="BD4" s="717"/>
      <c r="BE4" s="152"/>
      <c r="CQ4" s="709" t="s">
        <v>113</v>
      </c>
      <c r="CR4" s="710"/>
      <c r="CS4" s="710"/>
      <c r="CT4" s="710"/>
      <c r="CU4" s="710"/>
      <c r="CV4" s="710"/>
      <c r="CW4" s="710"/>
      <c r="CX4" s="710"/>
      <c r="CY4" s="710"/>
      <c r="CZ4" s="710"/>
      <c r="DA4" s="710"/>
      <c r="DB4" s="710"/>
      <c r="DC4" s="711"/>
      <c r="DG4" s="151" t="s">
        <v>45</v>
      </c>
      <c r="DH4" s="717">
        <f>IF(BC4="","",BC4)</f>
        <v>1</v>
      </c>
      <c r="DI4" s="717"/>
      <c r="DJ4" s="153"/>
    </row>
    <row r="5" spans="2:114" ht="18" customHeight="1">
      <c r="B5" s="150"/>
      <c r="C5" s="721" t="s">
        <v>67</v>
      </c>
      <c r="D5" s="721"/>
      <c r="E5" s="721"/>
      <c r="F5" s="721"/>
      <c r="G5" s="1390">
        <v>1</v>
      </c>
      <c r="H5" s="1390"/>
      <c r="I5" s="154"/>
      <c r="J5" s="155"/>
      <c r="L5" s="156"/>
      <c r="M5" s="157"/>
      <c r="N5" s="157"/>
      <c r="O5" s="715"/>
      <c r="P5" s="715"/>
      <c r="Q5" s="158"/>
      <c r="R5" s="159"/>
      <c r="S5" s="159"/>
      <c r="V5" s="748" t="s">
        <v>68</v>
      </c>
      <c r="W5" s="748"/>
      <c r="X5" s="748"/>
      <c r="Y5" s="748"/>
      <c r="Z5" s="748"/>
      <c r="AA5" s="748"/>
      <c r="AB5" s="748"/>
      <c r="AC5" s="748"/>
      <c r="AD5" s="748"/>
      <c r="AE5" s="748"/>
      <c r="AF5" s="748"/>
      <c r="AG5" s="748"/>
      <c r="AH5" s="748"/>
      <c r="AI5" s="160"/>
      <c r="AK5" s="160"/>
      <c r="AL5" s="1402"/>
      <c r="AM5" s="1403"/>
      <c r="AN5" s="1403"/>
      <c r="AO5" s="1403"/>
      <c r="AP5" s="1403"/>
      <c r="AQ5" s="1403"/>
      <c r="AR5" s="1403"/>
      <c r="AS5" s="1403"/>
      <c r="AT5" s="1403"/>
      <c r="AU5" s="1403"/>
      <c r="AV5" s="1403"/>
      <c r="AW5" s="1403"/>
      <c r="AX5" s="1404"/>
      <c r="BB5" s="161"/>
      <c r="BC5" s="161"/>
      <c r="BD5" s="161"/>
      <c r="BE5" s="162"/>
      <c r="BH5" s="750" t="s">
        <v>67</v>
      </c>
      <c r="BI5" s="750"/>
      <c r="BJ5" s="750"/>
      <c r="BK5" s="750"/>
      <c r="BL5" s="751">
        <f>IF(G5="","",G5)</f>
        <v>1</v>
      </c>
      <c r="BM5" s="751"/>
      <c r="BN5" s="154"/>
      <c r="BO5" s="155"/>
      <c r="BP5" s="155"/>
      <c r="BQ5" s="156"/>
      <c r="BR5" s="157"/>
      <c r="BS5" s="157"/>
      <c r="BT5" s="715"/>
      <c r="BU5" s="715"/>
      <c r="BV5" s="157"/>
      <c r="BW5" s="163"/>
      <c r="BX5" s="163"/>
      <c r="BY5" s="155"/>
      <c r="BZ5" s="155"/>
      <c r="CA5" s="797" t="s">
        <v>68</v>
      </c>
      <c r="CB5" s="797"/>
      <c r="CC5" s="797"/>
      <c r="CD5" s="797"/>
      <c r="CE5" s="797"/>
      <c r="CF5" s="797"/>
      <c r="CG5" s="797"/>
      <c r="CH5" s="797"/>
      <c r="CI5" s="797"/>
      <c r="CJ5" s="797"/>
      <c r="CK5" s="797"/>
      <c r="CL5" s="797"/>
      <c r="CM5" s="797"/>
      <c r="CN5" s="164"/>
      <c r="CO5" s="155"/>
      <c r="CP5" s="164"/>
      <c r="CQ5" s="698"/>
      <c r="CR5" s="699"/>
      <c r="CS5" s="699"/>
      <c r="CT5" s="699"/>
      <c r="CU5" s="699"/>
      <c r="CV5" s="699"/>
      <c r="CW5" s="699"/>
      <c r="CX5" s="699"/>
      <c r="CY5" s="699"/>
      <c r="CZ5" s="699"/>
      <c r="DA5" s="699"/>
      <c r="DB5" s="699"/>
      <c r="DC5" s="700"/>
      <c r="DD5" s="155"/>
      <c r="DE5" s="155"/>
      <c r="DF5" s="155"/>
      <c r="DG5" s="165"/>
      <c r="DH5" s="165"/>
      <c r="DI5" s="165"/>
      <c r="DJ5" s="161"/>
    </row>
    <row r="6" spans="2:113" ht="7.5" customHeight="1" thickBot="1">
      <c r="B6" s="150"/>
      <c r="U6" s="166"/>
      <c r="V6" s="749"/>
      <c r="W6" s="749"/>
      <c r="X6" s="749"/>
      <c r="Y6" s="749"/>
      <c r="Z6" s="749"/>
      <c r="AA6" s="749"/>
      <c r="AB6" s="749"/>
      <c r="AC6" s="749"/>
      <c r="AD6" s="749"/>
      <c r="AE6" s="749"/>
      <c r="AF6" s="749"/>
      <c r="AG6" s="749"/>
      <c r="AH6" s="749"/>
      <c r="AI6" s="166"/>
      <c r="AK6" s="160"/>
      <c r="AL6" s="1405"/>
      <c r="AM6" s="1406"/>
      <c r="AN6" s="1406"/>
      <c r="AO6" s="1406"/>
      <c r="AP6" s="1406"/>
      <c r="AQ6" s="1406"/>
      <c r="AR6" s="1406"/>
      <c r="AS6" s="1406"/>
      <c r="AT6" s="1406"/>
      <c r="AU6" s="1406"/>
      <c r="AV6" s="1406"/>
      <c r="AW6" s="1406"/>
      <c r="AX6" s="1407"/>
      <c r="AZ6" s="167"/>
      <c r="BA6" s="167"/>
      <c r="BB6" s="167"/>
      <c r="BC6" s="167"/>
      <c r="BD6" s="167"/>
      <c r="BE6" s="149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68"/>
      <c r="CA6" s="798"/>
      <c r="CB6" s="798"/>
      <c r="CC6" s="798"/>
      <c r="CD6" s="798"/>
      <c r="CE6" s="798"/>
      <c r="CF6" s="798"/>
      <c r="CG6" s="798"/>
      <c r="CH6" s="798"/>
      <c r="CI6" s="798"/>
      <c r="CJ6" s="798"/>
      <c r="CK6" s="798"/>
      <c r="CL6" s="798"/>
      <c r="CM6" s="798"/>
      <c r="CN6" s="168"/>
      <c r="CO6" s="155"/>
      <c r="CP6" s="164"/>
      <c r="CQ6" s="701"/>
      <c r="CR6" s="702"/>
      <c r="CS6" s="702"/>
      <c r="CT6" s="702"/>
      <c r="CU6" s="702"/>
      <c r="CV6" s="702"/>
      <c r="CW6" s="702"/>
      <c r="CX6" s="702"/>
      <c r="CY6" s="702"/>
      <c r="CZ6" s="702"/>
      <c r="DA6" s="702"/>
      <c r="DB6" s="702"/>
      <c r="DC6" s="703"/>
      <c r="DD6" s="155"/>
      <c r="DE6" s="169"/>
      <c r="DF6" s="169"/>
      <c r="DG6" s="169"/>
      <c r="DH6" s="169"/>
      <c r="DI6" s="169"/>
    </row>
    <row r="7" spans="2:113" ht="4.5" customHeight="1" thickTop="1">
      <c r="B7" s="150"/>
      <c r="C7" s="728" t="s">
        <v>112</v>
      </c>
      <c r="D7" s="728"/>
      <c r="E7" s="728"/>
      <c r="F7" s="728"/>
      <c r="G7" s="728"/>
      <c r="H7" s="728"/>
      <c r="I7" s="728"/>
      <c r="J7" s="728"/>
      <c r="K7" s="728"/>
      <c r="L7" s="728"/>
      <c r="M7" s="728"/>
      <c r="N7" s="728"/>
      <c r="O7" s="728"/>
      <c r="P7" s="728"/>
      <c r="Q7" s="728"/>
      <c r="R7" s="728"/>
      <c r="S7" s="728"/>
      <c r="T7" s="170"/>
      <c r="U7" s="171"/>
      <c r="V7" s="171"/>
      <c r="W7" s="171"/>
      <c r="X7" s="172"/>
      <c r="Y7" s="172"/>
      <c r="Z7" s="173"/>
      <c r="AA7" s="173"/>
      <c r="AB7" s="171"/>
      <c r="AC7" s="174"/>
      <c r="AD7" s="173"/>
      <c r="AE7" s="173"/>
      <c r="AF7" s="171"/>
      <c r="AG7" s="173"/>
      <c r="AH7" s="173"/>
      <c r="AJ7" s="175"/>
      <c r="AK7" s="175"/>
      <c r="AL7" s="1405"/>
      <c r="AM7" s="1406"/>
      <c r="AN7" s="1406"/>
      <c r="AO7" s="1406"/>
      <c r="AP7" s="1406"/>
      <c r="AQ7" s="1406"/>
      <c r="AR7" s="1406"/>
      <c r="AS7" s="1406"/>
      <c r="AT7" s="1406"/>
      <c r="AU7" s="1406"/>
      <c r="AV7" s="1406"/>
      <c r="AW7" s="1406"/>
      <c r="AX7" s="1407"/>
      <c r="AY7" s="167"/>
      <c r="AZ7" s="730" t="s">
        <v>69</v>
      </c>
      <c r="BA7" s="731"/>
      <c r="BB7" s="732"/>
      <c r="BC7" s="1393" t="str">
        <f>'【見本】様式1号(総括請求書)'!AQ6</f>
        <v>1234</v>
      </c>
      <c r="BD7" s="1394"/>
      <c r="BE7" s="149"/>
      <c r="BH7" s="745" t="s">
        <v>114</v>
      </c>
      <c r="BI7" s="745"/>
      <c r="BJ7" s="745"/>
      <c r="BK7" s="745"/>
      <c r="BL7" s="745"/>
      <c r="BM7" s="745"/>
      <c r="BN7" s="745"/>
      <c r="BO7" s="745"/>
      <c r="BP7" s="745"/>
      <c r="BQ7" s="745"/>
      <c r="BR7" s="745"/>
      <c r="BS7" s="745"/>
      <c r="BT7" s="745"/>
      <c r="BU7" s="745"/>
      <c r="BV7" s="745"/>
      <c r="BW7" s="745"/>
      <c r="BX7" s="745"/>
      <c r="BY7" s="176"/>
      <c r="BZ7" s="171"/>
      <c r="CA7" s="171"/>
      <c r="CB7" s="171"/>
      <c r="CC7" s="172"/>
      <c r="CD7" s="172"/>
      <c r="CE7" s="173"/>
      <c r="CF7" s="173"/>
      <c r="CG7" s="171"/>
      <c r="CH7" s="174"/>
      <c r="CI7" s="173"/>
      <c r="CJ7" s="173"/>
      <c r="CK7" s="171"/>
      <c r="CL7" s="173"/>
      <c r="CM7" s="173"/>
      <c r="CN7" s="155"/>
      <c r="CO7" s="177"/>
      <c r="CP7" s="177"/>
      <c r="CQ7" s="701"/>
      <c r="CR7" s="702"/>
      <c r="CS7" s="702"/>
      <c r="CT7" s="702"/>
      <c r="CU7" s="702"/>
      <c r="CV7" s="702"/>
      <c r="CW7" s="702"/>
      <c r="CX7" s="702"/>
      <c r="CY7" s="702"/>
      <c r="CZ7" s="702"/>
      <c r="DA7" s="702"/>
      <c r="DB7" s="702"/>
      <c r="DC7" s="703"/>
      <c r="DD7" s="169"/>
      <c r="DE7" s="770" t="s">
        <v>69</v>
      </c>
      <c r="DF7" s="771"/>
      <c r="DG7" s="772"/>
      <c r="DH7" s="779" t="str">
        <f>IF(BC7="","",BC7)</f>
        <v>1234</v>
      </c>
      <c r="DI7" s="780"/>
    </row>
    <row r="8" spans="2:113" ht="9.75" customHeight="1">
      <c r="B8" s="150"/>
      <c r="C8" s="728"/>
      <c r="D8" s="728"/>
      <c r="E8" s="728"/>
      <c r="F8" s="728"/>
      <c r="G8" s="728"/>
      <c r="H8" s="728"/>
      <c r="I8" s="728"/>
      <c r="J8" s="728"/>
      <c r="K8" s="728"/>
      <c r="L8" s="728"/>
      <c r="M8" s="728"/>
      <c r="N8" s="728"/>
      <c r="O8" s="728"/>
      <c r="P8" s="728"/>
      <c r="Q8" s="728"/>
      <c r="R8" s="728"/>
      <c r="S8" s="728"/>
      <c r="T8" s="170"/>
      <c r="V8" s="761" t="s">
        <v>116</v>
      </c>
      <c r="W8" s="1384" t="s">
        <v>127</v>
      </c>
      <c r="X8" s="1384"/>
      <c r="Y8" s="713" t="s">
        <v>70</v>
      </c>
      <c r="Z8" s="1388">
        <v>10</v>
      </c>
      <c r="AA8" s="1388"/>
      <c r="AB8" s="1388"/>
      <c r="AC8" s="752" t="s">
        <v>71</v>
      </c>
      <c r="AD8" s="752"/>
      <c r="AE8" s="1388">
        <v>31</v>
      </c>
      <c r="AF8" s="1388"/>
      <c r="AG8" s="759" t="s">
        <v>72</v>
      </c>
      <c r="AH8" s="759"/>
      <c r="AJ8" s="175"/>
      <c r="AK8" s="175"/>
      <c r="AL8" s="1408"/>
      <c r="AM8" s="1409"/>
      <c r="AN8" s="1409"/>
      <c r="AO8" s="1409"/>
      <c r="AP8" s="1409"/>
      <c r="AQ8" s="1409"/>
      <c r="AR8" s="1409"/>
      <c r="AS8" s="1409"/>
      <c r="AT8" s="1409"/>
      <c r="AU8" s="1409"/>
      <c r="AV8" s="1409"/>
      <c r="AW8" s="1409"/>
      <c r="AX8" s="1410"/>
      <c r="AY8" s="167"/>
      <c r="AZ8" s="733"/>
      <c r="BA8" s="734"/>
      <c r="BB8" s="735"/>
      <c r="BC8" s="1395"/>
      <c r="BD8" s="1396"/>
      <c r="BE8" s="149"/>
      <c r="BH8" s="745"/>
      <c r="BI8" s="745"/>
      <c r="BJ8" s="745"/>
      <c r="BK8" s="745"/>
      <c r="BL8" s="745"/>
      <c r="BM8" s="745"/>
      <c r="BN8" s="745"/>
      <c r="BO8" s="745"/>
      <c r="BP8" s="745"/>
      <c r="BQ8" s="745"/>
      <c r="BR8" s="745"/>
      <c r="BS8" s="745"/>
      <c r="BT8" s="745"/>
      <c r="BU8" s="745"/>
      <c r="BV8" s="745"/>
      <c r="BW8" s="745"/>
      <c r="BX8" s="745"/>
      <c r="BY8" s="176"/>
      <c r="BZ8" s="155"/>
      <c r="CA8" s="761" t="s">
        <v>116</v>
      </c>
      <c r="CB8" s="747" t="str">
        <f>IF(W8="","",W8)</f>
        <v>元</v>
      </c>
      <c r="CC8" s="747"/>
      <c r="CD8" s="713" t="s">
        <v>70</v>
      </c>
      <c r="CE8" s="763">
        <f>IF(Z8="","",Z8)</f>
        <v>10</v>
      </c>
      <c r="CF8" s="763"/>
      <c r="CG8" s="763"/>
      <c r="CH8" s="752" t="s">
        <v>71</v>
      </c>
      <c r="CI8" s="752"/>
      <c r="CJ8" s="763">
        <f>IF(AE8="","",AE8)</f>
        <v>31</v>
      </c>
      <c r="CK8" s="763"/>
      <c r="CL8" s="759" t="s">
        <v>72</v>
      </c>
      <c r="CM8" s="759"/>
      <c r="CN8" s="155"/>
      <c r="CO8" s="177"/>
      <c r="CP8" s="177"/>
      <c r="CQ8" s="704"/>
      <c r="CR8" s="705"/>
      <c r="CS8" s="705"/>
      <c r="CT8" s="705"/>
      <c r="CU8" s="705"/>
      <c r="CV8" s="705"/>
      <c r="CW8" s="705"/>
      <c r="CX8" s="705"/>
      <c r="CY8" s="705"/>
      <c r="CZ8" s="705"/>
      <c r="DA8" s="705"/>
      <c r="DB8" s="705"/>
      <c r="DC8" s="706"/>
      <c r="DD8" s="169"/>
      <c r="DE8" s="773"/>
      <c r="DF8" s="774"/>
      <c r="DG8" s="775"/>
      <c r="DH8" s="781"/>
      <c r="DI8" s="782"/>
    </row>
    <row r="9" spans="2:113" ht="4.5" customHeight="1" thickBot="1">
      <c r="B9" s="150"/>
      <c r="C9" s="729"/>
      <c r="D9" s="729"/>
      <c r="E9" s="729"/>
      <c r="F9" s="729"/>
      <c r="G9" s="729"/>
      <c r="H9" s="729"/>
      <c r="I9" s="729"/>
      <c r="J9" s="729"/>
      <c r="K9" s="729"/>
      <c r="L9" s="729"/>
      <c r="M9" s="729"/>
      <c r="N9" s="729"/>
      <c r="O9" s="729"/>
      <c r="P9" s="729"/>
      <c r="Q9" s="729"/>
      <c r="R9" s="729"/>
      <c r="S9" s="729"/>
      <c r="T9" s="170"/>
      <c r="U9" s="178"/>
      <c r="V9" s="762"/>
      <c r="W9" s="1385"/>
      <c r="X9" s="1385"/>
      <c r="Y9" s="714"/>
      <c r="Z9" s="1389"/>
      <c r="AA9" s="1389"/>
      <c r="AB9" s="1389"/>
      <c r="AC9" s="753"/>
      <c r="AD9" s="753"/>
      <c r="AE9" s="1389"/>
      <c r="AF9" s="1389"/>
      <c r="AG9" s="760"/>
      <c r="AH9" s="760"/>
      <c r="AI9" s="175"/>
      <c r="AJ9" s="175"/>
      <c r="AK9" s="175"/>
      <c r="AM9" s="179"/>
      <c r="AN9" s="179"/>
      <c r="AO9" s="179"/>
      <c r="AP9" s="179"/>
      <c r="AQ9" s="179"/>
      <c r="AR9" s="179"/>
      <c r="AS9" s="179"/>
      <c r="AT9" s="179"/>
      <c r="AU9" s="179"/>
      <c r="AY9" s="143"/>
      <c r="AZ9" s="736"/>
      <c r="BA9" s="737"/>
      <c r="BB9" s="738"/>
      <c r="BC9" s="1397"/>
      <c r="BD9" s="1398"/>
      <c r="BE9" s="149"/>
      <c r="BH9" s="746"/>
      <c r="BI9" s="746"/>
      <c r="BJ9" s="746"/>
      <c r="BK9" s="746"/>
      <c r="BL9" s="746"/>
      <c r="BM9" s="746"/>
      <c r="BN9" s="746"/>
      <c r="BO9" s="746"/>
      <c r="BP9" s="746"/>
      <c r="BQ9" s="746"/>
      <c r="BR9" s="746"/>
      <c r="BS9" s="746"/>
      <c r="BT9" s="746"/>
      <c r="BU9" s="746"/>
      <c r="BV9" s="746"/>
      <c r="BW9" s="746"/>
      <c r="BX9" s="746"/>
      <c r="BY9" s="176"/>
      <c r="BZ9" s="178"/>
      <c r="CA9" s="762"/>
      <c r="CB9" s="717"/>
      <c r="CC9" s="717"/>
      <c r="CD9" s="714"/>
      <c r="CE9" s="764"/>
      <c r="CF9" s="764"/>
      <c r="CG9" s="764"/>
      <c r="CH9" s="753"/>
      <c r="CI9" s="753"/>
      <c r="CJ9" s="764"/>
      <c r="CK9" s="764"/>
      <c r="CL9" s="760"/>
      <c r="CM9" s="760"/>
      <c r="CN9" s="177"/>
      <c r="CO9" s="177"/>
      <c r="CP9" s="177"/>
      <c r="CQ9" s="155"/>
      <c r="CR9" s="180"/>
      <c r="CS9" s="180"/>
      <c r="CT9" s="180"/>
      <c r="CU9" s="180"/>
      <c r="CV9" s="180"/>
      <c r="CW9" s="180"/>
      <c r="CX9" s="180"/>
      <c r="CY9" s="180"/>
      <c r="CZ9" s="180"/>
      <c r="DA9" s="155"/>
      <c r="DB9" s="155"/>
      <c r="DC9" s="155"/>
      <c r="DD9" s="181"/>
      <c r="DE9" s="776"/>
      <c r="DF9" s="777"/>
      <c r="DG9" s="778"/>
      <c r="DH9" s="783"/>
      <c r="DI9" s="784"/>
    </row>
    <row r="10" spans="2:113" ht="3.75" customHeight="1">
      <c r="B10" s="150"/>
      <c r="AL10" s="182"/>
      <c r="AM10" s="183"/>
      <c r="AN10" s="183"/>
      <c r="AO10" s="183"/>
      <c r="AP10" s="183"/>
      <c r="AQ10" s="183"/>
      <c r="AR10" s="183"/>
      <c r="AS10" s="183"/>
      <c r="AT10" s="183"/>
      <c r="AU10" s="183"/>
      <c r="AV10" s="184"/>
      <c r="AW10" s="184"/>
      <c r="AX10" s="184"/>
      <c r="AY10" s="184"/>
      <c r="AZ10" s="184"/>
      <c r="BA10" s="184"/>
      <c r="BB10" s="184"/>
      <c r="BC10" s="184"/>
      <c r="BD10" s="185"/>
      <c r="BE10" s="149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155"/>
      <c r="BU10" s="155"/>
      <c r="BV10" s="155"/>
      <c r="BW10" s="155"/>
      <c r="BX10" s="155"/>
      <c r="BY10" s="155"/>
      <c r="BZ10" s="155"/>
      <c r="CA10" s="155"/>
      <c r="CB10" s="155"/>
      <c r="CC10" s="155"/>
      <c r="CD10" s="155"/>
      <c r="CE10" s="155"/>
      <c r="CF10" s="155"/>
      <c r="CG10" s="155"/>
      <c r="CH10" s="155"/>
      <c r="CI10" s="155"/>
      <c r="CJ10" s="155"/>
      <c r="CK10" s="155"/>
      <c r="CL10" s="155"/>
      <c r="CM10" s="155"/>
      <c r="CN10" s="155"/>
      <c r="CO10" s="155"/>
      <c r="CP10" s="155"/>
      <c r="CQ10" s="186"/>
      <c r="CR10" s="187"/>
      <c r="CS10" s="187"/>
      <c r="CT10" s="187"/>
      <c r="CU10" s="187"/>
      <c r="CV10" s="187"/>
      <c r="CW10" s="187"/>
      <c r="CX10" s="187"/>
      <c r="CY10" s="187"/>
      <c r="CZ10" s="187"/>
      <c r="DA10" s="188"/>
      <c r="DB10" s="188"/>
      <c r="DC10" s="188"/>
      <c r="DD10" s="188"/>
      <c r="DE10" s="188"/>
      <c r="DF10" s="188"/>
      <c r="DG10" s="188"/>
      <c r="DH10" s="188"/>
      <c r="DI10" s="189"/>
    </row>
    <row r="11" spans="2:113" ht="15" customHeight="1">
      <c r="B11" s="150"/>
      <c r="K11" s="816" t="s">
        <v>115</v>
      </c>
      <c r="L11" s="816"/>
      <c r="M11" s="816"/>
      <c r="AL11" s="190"/>
      <c r="AM11" s="161"/>
      <c r="AN11" s="161"/>
      <c r="AO11" s="161"/>
      <c r="AP11" s="161"/>
      <c r="AQ11" s="161"/>
      <c r="AR11" s="796"/>
      <c r="AS11" s="796"/>
      <c r="AT11" s="796"/>
      <c r="AU11" s="796"/>
      <c r="AV11" s="796"/>
      <c r="AW11" s="796"/>
      <c r="AX11" s="796"/>
      <c r="AY11" s="796"/>
      <c r="AZ11" s="796"/>
      <c r="BA11" s="796"/>
      <c r="BB11" s="796"/>
      <c r="BC11" s="796"/>
      <c r="BD11" s="191"/>
      <c r="BE11" s="149"/>
      <c r="BH11" s="155"/>
      <c r="BI11" s="155"/>
      <c r="BJ11" s="155"/>
      <c r="BK11" s="155"/>
      <c r="BL11" s="155"/>
      <c r="BM11" s="155"/>
      <c r="BN11" s="155"/>
      <c r="BO11" s="155"/>
      <c r="BP11" s="816" t="s">
        <v>115</v>
      </c>
      <c r="BQ11" s="816"/>
      <c r="BR11" s="816"/>
      <c r="BS11" s="155"/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92"/>
      <c r="CR11" s="165"/>
      <c r="CS11" s="165"/>
      <c r="CT11" s="165"/>
      <c r="CU11" s="165"/>
      <c r="CV11" s="165"/>
      <c r="CW11" s="758">
        <f aca="true" t="shared" si="0" ref="CW11:DH12">IF(AR11="","",AR11)</f>
      </c>
      <c r="CX11" s="758">
        <f t="shared" si="0"/>
      </c>
      <c r="CY11" s="758">
        <f t="shared" si="0"/>
      </c>
      <c r="CZ11" s="758">
        <f t="shared" si="0"/>
      </c>
      <c r="DA11" s="758">
        <f t="shared" si="0"/>
      </c>
      <c r="DB11" s="758">
        <f t="shared" si="0"/>
      </c>
      <c r="DC11" s="758">
        <f t="shared" si="0"/>
      </c>
      <c r="DD11" s="758">
        <f t="shared" si="0"/>
      </c>
      <c r="DE11" s="758">
        <f t="shared" si="0"/>
      </c>
      <c r="DF11" s="758">
        <f t="shared" si="0"/>
      </c>
      <c r="DG11" s="758">
        <f t="shared" si="0"/>
      </c>
      <c r="DH11" s="758">
        <f t="shared" si="0"/>
      </c>
      <c r="DI11" s="193"/>
    </row>
    <row r="12" spans="2:113" ht="15" customHeight="1">
      <c r="B12" s="150"/>
      <c r="C12" s="765" t="s">
        <v>73</v>
      </c>
      <c r="D12" s="765"/>
      <c r="E12" s="765"/>
      <c r="F12" s="765"/>
      <c r="G12" s="801"/>
      <c r="H12" s="801"/>
      <c r="I12" s="801"/>
      <c r="J12" s="801"/>
      <c r="K12" s="816"/>
      <c r="L12" s="816"/>
      <c r="M12" s="816"/>
      <c r="N12" s="1384" t="s">
        <v>135</v>
      </c>
      <c r="O12" s="1384"/>
      <c r="P12" s="1384"/>
      <c r="Q12" s="1384"/>
      <c r="R12" s="1384"/>
      <c r="S12" s="195"/>
      <c r="U12" s="768" t="s">
        <v>74</v>
      </c>
      <c r="V12" s="768"/>
      <c r="W12" s="1386" t="s">
        <v>144</v>
      </c>
      <c r="X12" s="1386"/>
      <c r="Y12" s="1386"/>
      <c r="Z12" s="1386"/>
      <c r="AA12" s="1386"/>
      <c r="AB12" s="1386"/>
      <c r="AC12" s="1386"/>
      <c r="AD12" s="1386"/>
      <c r="AE12" s="1386"/>
      <c r="AF12" s="1386"/>
      <c r="AG12" s="1386"/>
      <c r="AH12" s="768" t="s">
        <v>75</v>
      </c>
      <c r="AI12" s="768"/>
      <c r="AJ12" s="196"/>
      <c r="AK12" s="196"/>
      <c r="AL12" s="197"/>
      <c r="AM12" s="790" t="s">
        <v>76</v>
      </c>
      <c r="AN12" s="790"/>
      <c r="AO12" s="790"/>
      <c r="AP12" s="790"/>
      <c r="AQ12" s="198"/>
      <c r="AR12" s="796" t="str">
        <f>'【見本】様式1号(総括請求書)'!AJ10</f>
        <v>栃木県那須塩原市○×町1-2-3</v>
      </c>
      <c r="AS12" s="796"/>
      <c r="AT12" s="796"/>
      <c r="AU12" s="796"/>
      <c r="AV12" s="796"/>
      <c r="AW12" s="796"/>
      <c r="AX12" s="796"/>
      <c r="AY12" s="796"/>
      <c r="AZ12" s="796"/>
      <c r="BA12" s="796"/>
      <c r="BB12" s="796"/>
      <c r="BC12" s="796"/>
      <c r="BD12" s="191"/>
      <c r="BE12" s="149"/>
      <c r="BH12" s="800" t="s">
        <v>73</v>
      </c>
      <c r="BI12" s="800"/>
      <c r="BJ12" s="800"/>
      <c r="BK12" s="800"/>
      <c r="BL12" s="801">
        <f>IF(G12="","",G12)</f>
      </c>
      <c r="BM12" s="801"/>
      <c r="BN12" s="801"/>
      <c r="BO12" s="801"/>
      <c r="BP12" s="816"/>
      <c r="BQ12" s="816"/>
      <c r="BR12" s="816"/>
      <c r="BS12" s="747" t="str">
        <f>IF(N12="","",N12)</f>
        <v>石川</v>
      </c>
      <c r="BT12" s="747"/>
      <c r="BU12" s="747"/>
      <c r="BV12" s="747"/>
      <c r="BW12" s="747"/>
      <c r="BX12" s="195"/>
      <c r="BY12" s="155"/>
      <c r="BZ12" s="793" t="s">
        <v>74</v>
      </c>
      <c r="CA12" s="793"/>
      <c r="CB12" s="1383" t="str">
        <f>IF(W12="","",W12)</f>
        <v>型枠</v>
      </c>
      <c r="CC12" s="1383"/>
      <c r="CD12" s="1383"/>
      <c r="CE12" s="1383"/>
      <c r="CF12" s="1383"/>
      <c r="CG12" s="1383"/>
      <c r="CH12" s="1383"/>
      <c r="CI12" s="1383"/>
      <c r="CJ12" s="1383"/>
      <c r="CK12" s="1383"/>
      <c r="CL12" s="1383"/>
      <c r="CM12" s="793" t="s">
        <v>75</v>
      </c>
      <c r="CN12" s="793"/>
      <c r="CO12" s="194"/>
      <c r="CP12" s="194"/>
      <c r="CQ12" s="199"/>
      <c r="CR12" s="795" t="s">
        <v>76</v>
      </c>
      <c r="CS12" s="795"/>
      <c r="CT12" s="795"/>
      <c r="CU12" s="795"/>
      <c r="CV12" s="200"/>
      <c r="CW12" s="758" t="str">
        <f t="shared" si="0"/>
        <v>栃木県那須塩原市○×町1-2-3</v>
      </c>
      <c r="CX12" s="758">
        <f t="shared" si="0"/>
      </c>
      <c r="CY12" s="758">
        <f t="shared" si="0"/>
      </c>
      <c r="CZ12" s="758">
        <f t="shared" si="0"/>
      </c>
      <c r="DA12" s="758">
        <f t="shared" si="0"/>
      </c>
      <c r="DB12" s="758">
        <f t="shared" si="0"/>
      </c>
      <c r="DC12" s="758">
        <f t="shared" si="0"/>
      </c>
      <c r="DD12" s="758">
        <f t="shared" si="0"/>
      </c>
      <c r="DE12" s="758">
        <f t="shared" si="0"/>
      </c>
      <c r="DF12" s="758">
        <f t="shared" si="0"/>
      </c>
      <c r="DG12" s="758">
        <f t="shared" si="0"/>
      </c>
      <c r="DH12" s="758">
        <f t="shared" si="0"/>
      </c>
      <c r="DI12" s="193"/>
    </row>
    <row r="13" spans="2:114" ht="6" customHeight="1">
      <c r="B13" s="150"/>
      <c r="C13" s="721"/>
      <c r="D13" s="721"/>
      <c r="E13" s="721"/>
      <c r="F13" s="721"/>
      <c r="G13" s="802"/>
      <c r="H13" s="802"/>
      <c r="I13" s="802"/>
      <c r="J13" s="802"/>
      <c r="K13" s="817"/>
      <c r="L13" s="817"/>
      <c r="M13" s="817"/>
      <c r="N13" s="1385"/>
      <c r="O13" s="1385"/>
      <c r="P13" s="1385"/>
      <c r="Q13" s="1385"/>
      <c r="R13" s="1385"/>
      <c r="S13" s="202"/>
      <c r="U13" s="769"/>
      <c r="V13" s="769"/>
      <c r="W13" s="1387"/>
      <c r="X13" s="1387"/>
      <c r="Y13" s="1387"/>
      <c r="Z13" s="1387"/>
      <c r="AA13" s="1387"/>
      <c r="AB13" s="1387"/>
      <c r="AC13" s="1387"/>
      <c r="AD13" s="1387"/>
      <c r="AE13" s="1387"/>
      <c r="AF13" s="1387"/>
      <c r="AG13" s="1387"/>
      <c r="AH13" s="769"/>
      <c r="AI13" s="769"/>
      <c r="AJ13" s="198"/>
      <c r="AK13" s="198"/>
      <c r="AL13" s="197"/>
      <c r="AM13" s="785" t="s">
        <v>77</v>
      </c>
      <c r="AN13" s="785"/>
      <c r="AO13" s="785"/>
      <c r="AP13" s="785"/>
      <c r="AQ13" s="198"/>
      <c r="AR13" s="203"/>
      <c r="AS13" s="203"/>
      <c r="AT13" s="203"/>
      <c r="AU13" s="203"/>
      <c r="AV13" s="203"/>
      <c r="AW13" s="203"/>
      <c r="AX13" s="203"/>
      <c r="AY13" s="203"/>
      <c r="AZ13" s="203"/>
      <c r="BA13" s="203"/>
      <c r="BB13" s="203"/>
      <c r="BC13" s="203"/>
      <c r="BD13" s="786" t="s">
        <v>78</v>
      </c>
      <c r="BE13" s="204"/>
      <c r="BH13" s="750"/>
      <c r="BI13" s="750"/>
      <c r="BJ13" s="750"/>
      <c r="BK13" s="750"/>
      <c r="BL13" s="802"/>
      <c r="BM13" s="802"/>
      <c r="BN13" s="802"/>
      <c r="BO13" s="802"/>
      <c r="BP13" s="817"/>
      <c r="BQ13" s="817"/>
      <c r="BR13" s="817"/>
      <c r="BS13" s="717"/>
      <c r="BT13" s="717"/>
      <c r="BU13" s="717"/>
      <c r="BV13" s="717"/>
      <c r="BW13" s="717"/>
      <c r="BX13" s="202"/>
      <c r="BY13" s="155"/>
      <c r="BZ13" s="794"/>
      <c r="CA13" s="794"/>
      <c r="CB13" s="751"/>
      <c r="CC13" s="751"/>
      <c r="CD13" s="751"/>
      <c r="CE13" s="751"/>
      <c r="CF13" s="751"/>
      <c r="CG13" s="751"/>
      <c r="CH13" s="751"/>
      <c r="CI13" s="751"/>
      <c r="CJ13" s="751"/>
      <c r="CK13" s="751"/>
      <c r="CL13" s="751"/>
      <c r="CM13" s="794"/>
      <c r="CN13" s="794"/>
      <c r="CO13" s="200"/>
      <c r="CP13" s="200"/>
      <c r="CQ13" s="199"/>
      <c r="CR13" s="787" t="s">
        <v>77</v>
      </c>
      <c r="CS13" s="787"/>
      <c r="CT13" s="787"/>
      <c r="CU13" s="787"/>
      <c r="CV13" s="200"/>
      <c r="CW13" s="205"/>
      <c r="CX13" s="205"/>
      <c r="CY13" s="205"/>
      <c r="CZ13" s="205"/>
      <c r="DA13" s="205"/>
      <c r="DB13" s="205"/>
      <c r="DC13" s="205"/>
      <c r="DD13" s="205"/>
      <c r="DE13" s="205"/>
      <c r="DF13" s="205"/>
      <c r="DG13" s="205"/>
      <c r="DH13" s="205"/>
      <c r="DI13" s="818" t="s">
        <v>78</v>
      </c>
      <c r="DJ13" s="143"/>
    </row>
    <row r="14" spans="2:114" ht="18" customHeight="1">
      <c r="B14" s="150"/>
      <c r="C14" s="161"/>
      <c r="D14" s="161"/>
      <c r="E14" s="161"/>
      <c r="F14" s="161"/>
      <c r="G14" s="819"/>
      <c r="H14" s="819"/>
      <c r="I14" s="819"/>
      <c r="J14" s="819"/>
      <c r="K14" s="819"/>
      <c r="L14" s="819"/>
      <c r="M14" s="819"/>
      <c r="N14" s="819"/>
      <c r="O14" s="819"/>
      <c r="P14" s="819"/>
      <c r="Q14" s="819"/>
      <c r="R14" s="194"/>
      <c r="S14" s="194"/>
      <c r="U14" s="820" t="s">
        <v>79</v>
      </c>
      <c r="V14" s="820"/>
      <c r="W14" s="196"/>
      <c r="X14" s="821">
        <f>IF(G47="税抜合計",AI49,'様式3号(様式2号つづき)'!AI44)</f>
        <v>22000000</v>
      </c>
      <c r="Y14" s="821"/>
      <c r="Z14" s="821"/>
      <c r="AA14" s="821"/>
      <c r="AB14" s="821"/>
      <c r="AC14" s="821"/>
      <c r="AD14" s="821"/>
      <c r="AE14" s="821"/>
      <c r="AF14" s="821"/>
      <c r="AG14" s="821"/>
      <c r="AH14" s="821"/>
      <c r="AI14" s="821"/>
      <c r="AJ14" s="206"/>
      <c r="AK14" s="206"/>
      <c r="AL14" s="207"/>
      <c r="AM14" s="785"/>
      <c r="AN14" s="785"/>
      <c r="AO14" s="785"/>
      <c r="AP14" s="785"/>
      <c r="AQ14" s="208"/>
      <c r="AR14" s="796" t="str">
        <f>'【見本】様式1号(総括請求書)'!AJ12</f>
        <v>株式会社○×建設</v>
      </c>
      <c r="AS14" s="796"/>
      <c r="AT14" s="796"/>
      <c r="AU14" s="796"/>
      <c r="AV14" s="796"/>
      <c r="AW14" s="796"/>
      <c r="AX14" s="796"/>
      <c r="AY14" s="796"/>
      <c r="AZ14" s="796"/>
      <c r="BA14" s="796"/>
      <c r="BB14" s="796"/>
      <c r="BC14" s="796"/>
      <c r="BD14" s="786"/>
      <c r="BE14" s="204"/>
      <c r="BH14" s="165"/>
      <c r="BI14" s="165"/>
      <c r="BJ14" s="165"/>
      <c r="BK14" s="165"/>
      <c r="BL14" s="799"/>
      <c r="BM14" s="799"/>
      <c r="BN14" s="799"/>
      <c r="BO14" s="799"/>
      <c r="BP14" s="799"/>
      <c r="BQ14" s="799"/>
      <c r="BR14" s="799"/>
      <c r="BS14" s="799"/>
      <c r="BT14" s="799"/>
      <c r="BU14" s="799"/>
      <c r="BV14" s="799"/>
      <c r="BW14" s="194"/>
      <c r="BX14" s="194"/>
      <c r="BY14" s="155"/>
      <c r="BZ14" s="829" t="s">
        <v>79</v>
      </c>
      <c r="CA14" s="829"/>
      <c r="CB14" s="194"/>
      <c r="CC14" s="830">
        <f>IF(X14="","\",X14)</f>
        <v>22000000</v>
      </c>
      <c r="CD14" s="830"/>
      <c r="CE14" s="830"/>
      <c r="CF14" s="830"/>
      <c r="CG14" s="830"/>
      <c r="CH14" s="830"/>
      <c r="CI14" s="830"/>
      <c r="CJ14" s="830"/>
      <c r="CK14" s="830"/>
      <c r="CL14" s="830"/>
      <c r="CM14" s="830"/>
      <c r="CN14" s="830"/>
      <c r="CO14" s="209"/>
      <c r="CP14" s="209"/>
      <c r="CQ14" s="210"/>
      <c r="CR14" s="787"/>
      <c r="CS14" s="787"/>
      <c r="CT14" s="787"/>
      <c r="CU14" s="787"/>
      <c r="CV14" s="211"/>
      <c r="CW14" s="803" t="str">
        <f aca="true" t="shared" si="1" ref="CW14:DH15">IF(AR14="","",AR14)</f>
        <v>株式会社○×建設</v>
      </c>
      <c r="CX14" s="803">
        <f t="shared" si="1"/>
      </c>
      <c r="CY14" s="803">
        <f t="shared" si="1"/>
      </c>
      <c r="CZ14" s="803">
        <f t="shared" si="1"/>
      </c>
      <c r="DA14" s="803">
        <f t="shared" si="1"/>
      </c>
      <c r="DB14" s="803">
        <f t="shared" si="1"/>
      </c>
      <c r="DC14" s="803">
        <f t="shared" si="1"/>
      </c>
      <c r="DD14" s="803">
        <f t="shared" si="1"/>
      </c>
      <c r="DE14" s="803">
        <f t="shared" si="1"/>
      </c>
      <c r="DF14" s="803">
        <f t="shared" si="1"/>
      </c>
      <c r="DG14" s="803">
        <f t="shared" si="1"/>
      </c>
      <c r="DH14" s="803">
        <f t="shared" si="1"/>
      </c>
      <c r="DI14" s="818"/>
      <c r="DJ14" s="143"/>
    </row>
    <row r="15" spans="2:114" ht="18" customHeight="1">
      <c r="B15" s="150"/>
      <c r="C15" s="721" t="s">
        <v>80</v>
      </c>
      <c r="D15" s="721"/>
      <c r="E15" s="721"/>
      <c r="F15" s="721"/>
      <c r="G15" s="1382" t="s">
        <v>136</v>
      </c>
      <c r="H15" s="1382"/>
      <c r="I15" s="1382"/>
      <c r="J15" s="1382"/>
      <c r="K15" s="1382"/>
      <c r="L15" s="1382"/>
      <c r="M15" s="1382"/>
      <c r="N15" s="1382"/>
      <c r="O15" s="1382"/>
      <c r="P15" s="1382"/>
      <c r="Q15" s="1382"/>
      <c r="R15" s="794" t="s">
        <v>81</v>
      </c>
      <c r="S15" s="794"/>
      <c r="T15" s="212"/>
      <c r="U15" s="769"/>
      <c r="V15" s="769"/>
      <c r="W15" s="213"/>
      <c r="X15" s="822"/>
      <c r="Y15" s="822"/>
      <c r="Z15" s="822"/>
      <c r="AA15" s="822"/>
      <c r="AB15" s="822"/>
      <c r="AC15" s="822"/>
      <c r="AD15" s="822"/>
      <c r="AE15" s="822"/>
      <c r="AF15" s="822"/>
      <c r="AG15" s="822"/>
      <c r="AH15" s="822"/>
      <c r="AI15" s="822"/>
      <c r="AJ15" s="206"/>
      <c r="AK15" s="206"/>
      <c r="AL15" s="207"/>
      <c r="AM15" s="785"/>
      <c r="AN15" s="785"/>
      <c r="AO15" s="785"/>
      <c r="AP15" s="785"/>
      <c r="AQ15" s="143"/>
      <c r="AR15" s="796" t="str">
        <f>'【見本】様式1号(総括請求書)'!AJ13</f>
        <v>代表取締役　　○×　△□</v>
      </c>
      <c r="AS15" s="796"/>
      <c r="AT15" s="796"/>
      <c r="AU15" s="796"/>
      <c r="AV15" s="796"/>
      <c r="AW15" s="796"/>
      <c r="AX15" s="796"/>
      <c r="AY15" s="796"/>
      <c r="AZ15" s="796"/>
      <c r="BA15" s="796"/>
      <c r="BB15" s="796"/>
      <c r="BC15" s="796"/>
      <c r="BD15" s="786"/>
      <c r="BE15" s="204"/>
      <c r="BH15" s="750" t="s">
        <v>80</v>
      </c>
      <c r="BI15" s="750"/>
      <c r="BJ15" s="750"/>
      <c r="BK15" s="750"/>
      <c r="BL15" s="833" t="str">
        <f>IF(G15="","",G15)</f>
        <v>○×小学校改築</v>
      </c>
      <c r="BM15" s="833"/>
      <c r="BN15" s="833"/>
      <c r="BO15" s="833"/>
      <c r="BP15" s="833"/>
      <c r="BQ15" s="833"/>
      <c r="BR15" s="833"/>
      <c r="BS15" s="833"/>
      <c r="BT15" s="833"/>
      <c r="BU15" s="833"/>
      <c r="BV15" s="833"/>
      <c r="BW15" s="794" t="s">
        <v>81</v>
      </c>
      <c r="BX15" s="794"/>
      <c r="BY15" s="214"/>
      <c r="BZ15" s="794"/>
      <c r="CA15" s="794"/>
      <c r="CB15" s="201"/>
      <c r="CC15" s="831"/>
      <c r="CD15" s="831"/>
      <c r="CE15" s="831"/>
      <c r="CF15" s="831"/>
      <c r="CG15" s="831"/>
      <c r="CH15" s="831"/>
      <c r="CI15" s="831"/>
      <c r="CJ15" s="831"/>
      <c r="CK15" s="831"/>
      <c r="CL15" s="831"/>
      <c r="CM15" s="831"/>
      <c r="CN15" s="831"/>
      <c r="CO15" s="209"/>
      <c r="CP15" s="209"/>
      <c r="CQ15" s="210"/>
      <c r="CR15" s="787"/>
      <c r="CS15" s="787"/>
      <c r="CT15" s="787"/>
      <c r="CU15" s="787"/>
      <c r="CV15" s="181"/>
      <c r="CW15" s="803" t="str">
        <f t="shared" si="1"/>
        <v>代表取締役　　○×　△□</v>
      </c>
      <c r="CX15" s="803">
        <f t="shared" si="1"/>
      </c>
      <c r="CY15" s="803">
        <f t="shared" si="1"/>
      </c>
      <c r="CZ15" s="803">
        <f t="shared" si="1"/>
      </c>
      <c r="DA15" s="803">
        <f t="shared" si="1"/>
      </c>
      <c r="DB15" s="803">
        <f t="shared" si="1"/>
      </c>
      <c r="DC15" s="803">
        <f t="shared" si="1"/>
      </c>
      <c r="DD15" s="803">
        <f t="shared" si="1"/>
      </c>
      <c r="DE15" s="803">
        <f t="shared" si="1"/>
      </c>
      <c r="DF15" s="803">
        <f t="shared" si="1"/>
      </c>
      <c r="DG15" s="803">
        <f t="shared" si="1"/>
      </c>
      <c r="DH15" s="803">
        <f t="shared" si="1"/>
      </c>
      <c r="DI15" s="818"/>
      <c r="DJ15" s="143"/>
    </row>
    <row r="16" spans="2:114" ht="3.75" customHeight="1" thickBot="1">
      <c r="B16" s="150"/>
      <c r="C16" s="158"/>
      <c r="D16" s="158"/>
      <c r="E16" s="158"/>
      <c r="F16" s="158"/>
      <c r="G16" s="215"/>
      <c r="H16" s="215"/>
      <c r="I16" s="215"/>
      <c r="J16" s="157"/>
      <c r="K16" s="157"/>
      <c r="L16" s="157"/>
      <c r="M16" s="215"/>
      <c r="N16" s="157"/>
      <c r="O16" s="215"/>
      <c r="P16" s="157"/>
      <c r="Q16" s="157"/>
      <c r="R16" s="157"/>
      <c r="S16" s="216"/>
      <c r="T16" s="212"/>
      <c r="W16" s="196"/>
      <c r="X16" s="196"/>
      <c r="Y16" s="196"/>
      <c r="Z16" s="196"/>
      <c r="AA16" s="19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17"/>
      <c r="AM16" s="218"/>
      <c r="AN16" s="218"/>
      <c r="AO16" s="218"/>
      <c r="AP16" s="218"/>
      <c r="AQ16" s="219"/>
      <c r="AR16" s="220"/>
      <c r="AS16" s="220"/>
      <c r="AT16" s="220"/>
      <c r="AU16" s="220"/>
      <c r="AV16" s="220"/>
      <c r="AW16" s="220"/>
      <c r="AX16" s="220"/>
      <c r="AY16" s="220"/>
      <c r="AZ16" s="220"/>
      <c r="BA16" s="220"/>
      <c r="BB16" s="220"/>
      <c r="BC16" s="220"/>
      <c r="BD16" s="221"/>
      <c r="BE16" s="204"/>
      <c r="BH16" s="157"/>
      <c r="BI16" s="157"/>
      <c r="BJ16" s="157"/>
      <c r="BK16" s="157"/>
      <c r="BL16" s="215"/>
      <c r="BM16" s="215"/>
      <c r="BN16" s="215"/>
      <c r="BO16" s="157"/>
      <c r="BP16" s="157"/>
      <c r="BQ16" s="157"/>
      <c r="BR16" s="215"/>
      <c r="BS16" s="157"/>
      <c r="BT16" s="215"/>
      <c r="BU16" s="157"/>
      <c r="BV16" s="157"/>
      <c r="BW16" s="157"/>
      <c r="BX16" s="216"/>
      <c r="BY16" s="214"/>
      <c r="BZ16" s="155"/>
      <c r="CA16" s="155"/>
      <c r="CB16" s="194"/>
      <c r="CC16" s="194"/>
      <c r="CD16" s="194"/>
      <c r="CE16" s="194"/>
      <c r="CF16" s="194"/>
      <c r="CG16" s="209"/>
      <c r="CH16" s="209"/>
      <c r="CI16" s="209"/>
      <c r="CJ16" s="209"/>
      <c r="CK16" s="209"/>
      <c r="CL16" s="209"/>
      <c r="CM16" s="209"/>
      <c r="CN16" s="209"/>
      <c r="CO16" s="209"/>
      <c r="CP16" s="209"/>
      <c r="CQ16" s="222"/>
      <c r="CR16" s="223"/>
      <c r="CS16" s="223"/>
      <c r="CT16" s="223"/>
      <c r="CU16" s="223"/>
      <c r="CV16" s="224"/>
      <c r="CW16" s="225"/>
      <c r="CX16" s="225"/>
      <c r="CY16" s="225"/>
      <c r="CZ16" s="225"/>
      <c r="DA16" s="225"/>
      <c r="DB16" s="225"/>
      <c r="DC16" s="225"/>
      <c r="DD16" s="225"/>
      <c r="DE16" s="225"/>
      <c r="DF16" s="225"/>
      <c r="DG16" s="225"/>
      <c r="DH16" s="225"/>
      <c r="DI16" s="226"/>
      <c r="DJ16" s="143"/>
    </row>
    <row r="17" spans="2:114" ht="5.25" customHeight="1" thickBot="1">
      <c r="B17" s="150"/>
      <c r="C17" s="158"/>
      <c r="D17" s="158"/>
      <c r="E17" s="158"/>
      <c r="F17" s="158"/>
      <c r="G17" s="215"/>
      <c r="H17" s="215"/>
      <c r="I17" s="215"/>
      <c r="J17" s="157"/>
      <c r="K17" s="157"/>
      <c r="L17" s="157"/>
      <c r="M17" s="215"/>
      <c r="N17" s="157"/>
      <c r="O17" s="215"/>
      <c r="P17" s="157"/>
      <c r="Q17" s="157"/>
      <c r="R17" s="157"/>
      <c r="S17" s="216"/>
      <c r="T17" s="212"/>
      <c r="W17" s="196"/>
      <c r="X17" s="196"/>
      <c r="Y17" s="196"/>
      <c r="Z17" s="196"/>
      <c r="AA17" s="196"/>
      <c r="AB17" s="206"/>
      <c r="AC17" s="206"/>
      <c r="AD17" s="206"/>
      <c r="AE17" s="206"/>
      <c r="AF17" s="206"/>
      <c r="AG17" s="206"/>
      <c r="AH17" s="206"/>
      <c r="AI17" s="206"/>
      <c r="AJ17" s="206"/>
      <c r="AK17" s="206"/>
      <c r="AL17" s="227"/>
      <c r="AM17" s="228"/>
      <c r="AN17" s="228"/>
      <c r="AO17" s="228"/>
      <c r="AP17" s="228"/>
      <c r="AQ17" s="143"/>
      <c r="AR17" s="203"/>
      <c r="AS17" s="203"/>
      <c r="AT17" s="203"/>
      <c r="AU17" s="203"/>
      <c r="AV17" s="203"/>
      <c r="AW17" s="203"/>
      <c r="AX17" s="203"/>
      <c r="AY17" s="203"/>
      <c r="AZ17" s="203"/>
      <c r="BA17" s="203"/>
      <c r="BB17" s="203"/>
      <c r="BC17" s="203"/>
      <c r="BD17" s="143"/>
      <c r="BE17" s="204"/>
      <c r="BH17" s="229"/>
      <c r="BI17" s="229"/>
      <c r="BJ17" s="229"/>
      <c r="BK17" s="229"/>
      <c r="BL17" s="230"/>
      <c r="BM17" s="230"/>
      <c r="BN17" s="230"/>
      <c r="BO17" s="229"/>
      <c r="BP17" s="229"/>
      <c r="BQ17" s="229"/>
      <c r="BR17" s="230"/>
      <c r="BS17" s="229"/>
      <c r="BT17" s="230"/>
      <c r="BU17" s="229"/>
      <c r="BV17" s="229"/>
      <c r="BW17" s="229"/>
      <c r="BX17" s="231"/>
      <c r="BY17" s="232"/>
      <c r="BZ17" s="155"/>
      <c r="CA17" s="155"/>
      <c r="CB17" s="194"/>
      <c r="CC17" s="194"/>
      <c r="CD17" s="194"/>
      <c r="CE17" s="194"/>
      <c r="CF17" s="194"/>
      <c r="CG17" s="209"/>
      <c r="CH17" s="209"/>
      <c r="CI17" s="209"/>
      <c r="CJ17" s="209"/>
      <c r="CK17" s="209"/>
      <c r="CL17" s="209"/>
      <c r="CM17" s="209"/>
      <c r="CN17" s="209"/>
      <c r="CO17" s="209"/>
      <c r="CP17" s="209"/>
      <c r="CQ17" s="233"/>
      <c r="CR17" s="234"/>
      <c r="CS17" s="234"/>
      <c r="CT17" s="234"/>
      <c r="CU17" s="234"/>
      <c r="CV17" s="181"/>
      <c r="CW17" s="205"/>
      <c r="CX17" s="205"/>
      <c r="CY17" s="205"/>
      <c r="CZ17" s="205"/>
      <c r="DA17" s="205"/>
      <c r="DB17" s="205"/>
      <c r="DC17" s="205"/>
      <c r="DD17" s="205"/>
      <c r="DE17" s="205"/>
      <c r="DF17" s="205"/>
      <c r="DG17" s="205"/>
      <c r="DH17" s="205"/>
      <c r="DI17" s="181"/>
      <c r="DJ17" s="143"/>
    </row>
    <row r="18" spans="2:114" ht="4.5" customHeight="1">
      <c r="B18" s="150"/>
      <c r="C18" s="804" t="s">
        <v>82</v>
      </c>
      <c r="D18" s="805"/>
      <c r="E18" s="805"/>
      <c r="F18" s="805"/>
      <c r="G18" s="805"/>
      <c r="H18" s="805"/>
      <c r="I18" s="805"/>
      <c r="J18" s="805"/>
      <c r="K18" s="805"/>
      <c r="L18" s="805"/>
      <c r="M18" s="805"/>
      <c r="N18" s="805"/>
      <c r="O18" s="805"/>
      <c r="P18" s="805"/>
      <c r="Q18" s="805"/>
      <c r="R18" s="805"/>
      <c r="S18" s="805"/>
      <c r="T18" s="805"/>
      <c r="U18" s="805"/>
      <c r="V18" s="805"/>
      <c r="W18" s="805"/>
      <c r="X18" s="805"/>
      <c r="Y18" s="805"/>
      <c r="Z18" s="805"/>
      <c r="AA18" s="805"/>
      <c r="AB18" s="805"/>
      <c r="AC18" s="805"/>
      <c r="AD18" s="805"/>
      <c r="AE18" s="805"/>
      <c r="AF18" s="805"/>
      <c r="AG18" s="805"/>
      <c r="AH18" s="805"/>
      <c r="AI18" s="805"/>
      <c r="AJ18" s="805"/>
      <c r="AK18" s="805"/>
      <c r="AL18" s="805"/>
      <c r="AM18" s="805"/>
      <c r="AN18" s="805"/>
      <c r="AO18" s="805"/>
      <c r="AP18" s="805"/>
      <c r="AQ18" s="805"/>
      <c r="AR18" s="805"/>
      <c r="AS18" s="805"/>
      <c r="AT18" s="805"/>
      <c r="AU18" s="805"/>
      <c r="AV18" s="805"/>
      <c r="AW18" s="805"/>
      <c r="AX18" s="805"/>
      <c r="AY18" s="805"/>
      <c r="AZ18" s="805"/>
      <c r="BA18" s="805"/>
      <c r="BB18" s="805"/>
      <c r="BC18" s="805"/>
      <c r="BD18" s="806"/>
      <c r="BE18" s="204"/>
      <c r="BH18" s="810" t="s">
        <v>82</v>
      </c>
      <c r="BI18" s="811"/>
      <c r="BJ18" s="811"/>
      <c r="BK18" s="811"/>
      <c r="BL18" s="811"/>
      <c r="BM18" s="811"/>
      <c r="BN18" s="811"/>
      <c r="BO18" s="811"/>
      <c r="BP18" s="811"/>
      <c r="BQ18" s="811"/>
      <c r="BR18" s="811"/>
      <c r="BS18" s="811"/>
      <c r="BT18" s="811"/>
      <c r="BU18" s="811"/>
      <c r="BV18" s="811"/>
      <c r="BW18" s="811"/>
      <c r="BX18" s="811"/>
      <c r="BY18" s="811"/>
      <c r="BZ18" s="811"/>
      <c r="CA18" s="811"/>
      <c r="CB18" s="811"/>
      <c r="CC18" s="811"/>
      <c r="CD18" s="811"/>
      <c r="CE18" s="811"/>
      <c r="CF18" s="811"/>
      <c r="CG18" s="811"/>
      <c r="CH18" s="811"/>
      <c r="CI18" s="811"/>
      <c r="CJ18" s="811"/>
      <c r="CK18" s="811"/>
      <c r="CL18" s="811"/>
      <c r="CM18" s="811"/>
      <c r="CN18" s="811"/>
      <c r="CO18" s="811"/>
      <c r="CP18" s="811"/>
      <c r="CQ18" s="811"/>
      <c r="CR18" s="811"/>
      <c r="CS18" s="811"/>
      <c r="CT18" s="811"/>
      <c r="CU18" s="811"/>
      <c r="CV18" s="811"/>
      <c r="CW18" s="811"/>
      <c r="CX18" s="811"/>
      <c r="CY18" s="811"/>
      <c r="CZ18" s="811"/>
      <c r="DA18" s="811"/>
      <c r="DB18" s="811"/>
      <c r="DC18" s="811"/>
      <c r="DD18" s="811"/>
      <c r="DE18" s="811"/>
      <c r="DF18" s="811"/>
      <c r="DG18" s="811"/>
      <c r="DH18" s="811"/>
      <c r="DI18" s="812"/>
      <c r="DJ18" s="143"/>
    </row>
    <row r="19" spans="2:114" ht="8.25" customHeight="1">
      <c r="B19" s="150"/>
      <c r="C19" s="807"/>
      <c r="D19" s="808"/>
      <c r="E19" s="808"/>
      <c r="F19" s="808"/>
      <c r="G19" s="808"/>
      <c r="H19" s="808"/>
      <c r="I19" s="808"/>
      <c r="J19" s="808"/>
      <c r="K19" s="808"/>
      <c r="L19" s="808"/>
      <c r="M19" s="808"/>
      <c r="N19" s="808"/>
      <c r="O19" s="808"/>
      <c r="P19" s="808"/>
      <c r="Q19" s="808"/>
      <c r="R19" s="808"/>
      <c r="S19" s="808"/>
      <c r="T19" s="808"/>
      <c r="U19" s="808"/>
      <c r="V19" s="808"/>
      <c r="W19" s="808"/>
      <c r="X19" s="808"/>
      <c r="Y19" s="808"/>
      <c r="Z19" s="808"/>
      <c r="AA19" s="808"/>
      <c r="AB19" s="808"/>
      <c r="AC19" s="808"/>
      <c r="AD19" s="808"/>
      <c r="AE19" s="808"/>
      <c r="AF19" s="808"/>
      <c r="AG19" s="808"/>
      <c r="AH19" s="808"/>
      <c r="AI19" s="808"/>
      <c r="AJ19" s="808"/>
      <c r="AK19" s="808"/>
      <c r="AL19" s="808"/>
      <c r="AM19" s="808"/>
      <c r="AN19" s="808"/>
      <c r="AO19" s="808"/>
      <c r="AP19" s="808"/>
      <c r="AQ19" s="808"/>
      <c r="AR19" s="808"/>
      <c r="AS19" s="808"/>
      <c r="AT19" s="808"/>
      <c r="AU19" s="808"/>
      <c r="AV19" s="808"/>
      <c r="AW19" s="808"/>
      <c r="AX19" s="808"/>
      <c r="AY19" s="808"/>
      <c r="AZ19" s="808"/>
      <c r="BA19" s="808"/>
      <c r="BB19" s="808"/>
      <c r="BC19" s="808"/>
      <c r="BD19" s="809"/>
      <c r="BE19" s="235"/>
      <c r="BH19" s="813"/>
      <c r="BI19" s="814"/>
      <c r="BJ19" s="814"/>
      <c r="BK19" s="814"/>
      <c r="BL19" s="814"/>
      <c r="BM19" s="814"/>
      <c r="BN19" s="814"/>
      <c r="BO19" s="814"/>
      <c r="BP19" s="814"/>
      <c r="BQ19" s="814"/>
      <c r="BR19" s="814"/>
      <c r="BS19" s="814"/>
      <c r="BT19" s="814"/>
      <c r="BU19" s="814"/>
      <c r="BV19" s="814"/>
      <c r="BW19" s="814"/>
      <c r="BX19" s="814"/>
      <c r="BY19" s="814"/>
      <c r="BZ19" s="814"/>
      <c r="CA19" s="814"/>
      <c r="CB19" s="814"/>
      <c r="CC19" s="814"/>
      <c r="CD19" s="814"/>
      <c r="CE19" s="814"/>
      <c r="CF19" s="814"/>
      <c r="CG19" s="814"/>
      <c r="CH19" s="814"/>
      <c r="CI19" s="814"/>
      <c r="CJ19" s="814"/>
      <c r="CK19" s="814"/>
      <c r="CL19" s="814"/>
      <c r="CM19" s="814"/>
      <c r="CN19" s="814"/>
      <c r="CO19" s="814"/>
      <c r="CP19" s="814"/>
      <c r="CQ19" s="814"/>
      <c r="CR19" s="814"/>
      <c r="CS19" s="814"/>
      <c r="CT19" s="814"/>
      <c r="CU19" s="814"/>
      <c r="CV19" s="814"/>
      <c r="CW19" s="814"/>
      <c r="CX19" s="814"/>
      <c r="CY19" s="814"/>
      <c r="CZ19" s="814"/>
      <c r="DA19" s="814"/>
      <c r="DB19" s="814"/>
      <c r="DC19" s="814"/>
      <c r="DD19" s="814"/>
      <c r="DE19" s="814"/>
      <c r="DF19" s="814"/>
      <c r="DG19" s="814"/>
      <c r="DH19" s="814"/>
      <c r="DI19" s="815"/>
      <c r="DJ19" s="236"/>
    </row>
    <row r="20" spans="2:114" s="239" customFormat="1" ht="12" customHeight="1">
      <c r="B20" s="237"/>
      <c r="C20" s="823" t="s">
        <v>83</v>
      </c>
      <c r="D20" s="824"/>
      <c r="E20" s="824"/>
      <c r="F20" s="824"/>
      <c r="G20" s="824"/>
      <c r="H20" s="824"/>
      <c r="I20" s="825"/>
      <c r="J20" s="826" t="s">
        <v>84</v>
      </c>
      <c r="K20" s="824"/>
      <c r="L20" s="825"/>
      <c r="M20" s="827" t="s">
        <v>85</v>
      </c>
      <c r="N20" s="827"/>
      <c r="O20" s="827"/>
      <c r="P20" s="827"/>
      <c r="Q20" s="827"/>
      <c r="R20" s="827"/>
      <c r="S20" s="827"/>
      <c r="T20" s="827" t="s">
        <v>86</v>
      </c>
      <c r="U20" s="827"/>
      <c r="V20" s="827"/>
      <c r="W20" s="827"/>
      <c r="X20" s="828" t="s">
        <v>87</v>
      </c>
      <c r="Y20" s="828"/>
      <c r="Z20" s="828"/>
      <c r="AA20" s="828"/>
      <c r="AB20" s="828"/>
      <c r="AC20" s="828"/>
      <c r="AD20" s="828"/>
      <c r="AE20" s="828"/>
      <c r="AF20" s="827" t="s">
        <v>143</v>
      </c>
      <c r="AG20" s="827"/>
      <c r="AH20" s="827"/>
      <c r="AI20" s="827"/>
      <c r="AJ20" s="827"/>
      <c r="AK20" s="827"/>
      <c r="AL20" s="827"/>
      <c r="AM20" s="827" t="s">
        <v>89</v>
      </c>
      <c r="AN20" s="827"/>
      <c r="AO20" s="827"/>
      <c r="AP20" s="827"/>
      <c r="AQ20" s="827"/>
      <c r="AR20" s="827"/>
      <c r="AS20" s="827"/>
      <c r="AT20" s="827"/>
      <c r="AU20" s="827" t="s">
        <v>90</v>
      </c>
      <c r="AV20" s="827"/>
      <c r="AW20" s="827"/>
      <c r="AX20" s="827"/>
      <c r="AY20" s="827"/>
      <c r="AZ20" s="827"/>
      <c r="BA20" s="827" t="s">
        <v>91</v>
      </c>
      <c r="BB20" s="827"/>
      <c r="BC20" s="827"/>
      <c r="BD20" s="845"/>
      <c r="BE20" s="238"/>
      <c r="BH20" s="846" t="s">
        <v>83</v>
      </c>
      <c r="BI20" s="824"/>
      <c r="BJ20" s="824"/>
      <c r="BK20" s="824"/>
      <c r="BL20" s="824"/>
      <c r="BM20" s="824"/>
      <c r="BN20" s="825"/>
      <c r="BO20" s="826" t="s">
        <v>84</v>
      </c>
      <c r="BP20" s="824"/>
      <c r="BQ20" s="825"/>
      <c r="BR20" s="827" t="s">
        <v>85</v>
      </c>
      <c r="BS20" s="827"/>
      <c r="BT20" s="827"/>
      <c r="BU20" s="827"/>
      <c r="BV20" s="827"/>
      <c r="BW20" s="827"/>
      <c r="BX20" s="827"/>
      <c r="BY20" s="827" t="s">
        <v>86</v>
      </c>
      <c r="BZ20" s="827"/>
      <c r="CA20" s="827"/>
      <c r="CB20" s="827"/>
      <c r="CC20" s="828" t="s">
        <v>87</v>
      </c>
      <c r="CD20" s="828"/>
      <c r="CE20" s="828"/>
      <c r="CF20" s="828"/>
      <c r="CG20" s="828"/>
      <c r="CH20" s="828"/>
      <c r="CI20" s="828"/>
      <c r="CJ20" s="828"/>
      <c r="CK20" s="827" t="s">
        <v>88</v>
      </c>
      <c r="CL20" s="827"/>
      <c r="CM20" s="827"/>
      <c r="CN20" s="827"/>
      <c r="CO20" s="827"/>
      <c r="CP20" s="827"/>
      <c r="CQ20" s="827"/>
      <c r="CR20" s="827" t="s">
        <v>89</v>
      </c>
      <c r="CS20" s="827"/>
      <c r="CT20" s="827"/>
      <c r="CU20" s="827"/>
      <c r="CV20" s="827"/>
      <c r="CW20" s="827"/>
      <c r="CX20" s="827"/>
      <c r="CY20" s="827"/>
      <c r="CZ20" s="827" t="s">
        <v>90</v>
      </c>
      <c r="DA20" s="827"/>
      <c r="DB20" s="827"/>
      <c r="DC20" s="827"/>
      <c r="DD20" s="827"/>
      <c r="DE20" s="827"/>
      <c r="DF20" s="827" t="s">
        <v>91</v>
      </c>
      <c r="DG20" s="827"/>
      <c r="DH20" s="827"/>
      <c r="DI20" s="834"/>
      <c r="DJ20" s="240"/>
    </row>
    <row r="21" spans="2:114" ht="13.5" customHeight="1">
      <c r="B21" s="150"/>
      <c r="C21" s="1362">
        <v>1</v>
      </c>
      <c r="D21" s="837" t="s">
        <v>92</v>
      </c>
      <c r="E21" s="837"/>
      <c r="F21" s="1364">
        <v>5005</v>
      </c>
      <c r="G21" s="1364"/>
      <c r="H21" s="841" t="s">
        <v>92</v>
      </c>
      <c r="I21" s="1366">
        <v>1</v>
      </c>
      <c r="J21" s="859" t="s">
        <v>93</v>
      </c>
      <c r="K21" s="1368">
        <v>2</v>
      </c>
      <c r="L21" s="863" t="s">
        <v>94</v>
      </c>
      <c r="M21" s="1370">
        <v>55000000</v>
      </c>
      <c r="N21" s="1371"/>
      <c r="O21" s="1371"/>
      <c r="P21" s="1371"/>
      <c r="Q21" s="1371"/>
      <c r="R21" s="1371"/>
      <c r="S21" s="1372"/>
      <c r="T21" s="1376"/>
      <c r="U21" s="1377"/>
      <c r="V21" s="1377"/>
      <c r="W21" s="1378"/>
      <c r="X21" s="847">
        <f>IF(M21="","",M21+T21)</f>
        <v>55000000</v>
      </c>
      <c r="Y21" s="848"/>
      <c r="Z21" s="848"/>
      <c r="AA21" s="848"/>
      <c r="AB21" s="848"/>
      <c r="AC21" s="848"/>
      <c r="AD21" s="848"/>
      <c r="AE21" s="849"/>
      <c r="AF21" s="1370">
        <v>11000000</v>
      </c>
      <c r="AG21" s="1371"/>
      <c r="AH21" s="1371"/>
      <c r="AI21" s="1371"/>
      <c r="AJ21" s="1371"/>
      <c r="AK21" s="1371"/>
      <c r="AL21" s="1372"/>
      <c r="AM21" s="877">
        <f>IF(M21="","",IF(AI49="",'様式3号(様式2号つづき)'!AI44,AI49))</f>
        <v>22000000</v>
      </c>
      <c r="AN21" s="878"/>
      <c r="AO21" s="878"/>
      <c r="AP21" s="878"/>
      <c r="AQ21" s="878"/>
      <c r="AR21" s="878"/>
      <c r="AS21" s="878"/>
      <c r="AT21" s="883"/>
      <c r="AU21" s="847">
        <f>IF(M21="","",AF21+AM21)</f>
        <v>33000000</v>
      </c>
      <c r="AV21" s="848"/>
      <c r="AW21" s="848"/>
      <c r="AX21" s="848"/>
      <c r="AY21" s="848"/>
      <c r="AZ21" s="849"/>
      <c r="BA21" s="847">
        <f>IF(M21="","",X21-AU21)</f>
        <v>22000000</v>
      </c>
      <c r="BB21" s="848"/>
      <c r="BC21" s="848"/>
      <c r="BD21" s="853"/>
      <c r="BE21" s="241"/>
      <c r="BH21" s="855">
        <f>IF(C21="","",C21)</f>
        <v>1</v>
      </c>
      <c r="BI21" s="857" t="s">
        <v>92</v>
      </c>
      <c r="BJ21" s="857"/>
      <c r="BK21" s="919">
        <f>IF(F21="","",F21)</f>
        <v>5005</v>
      </c>
      <c r="BL21" s="919">
        <f>IF(G21="","",G21)</f>
      </c>
      <c r="BM21" s="921" t="s">
        <v>95</v>
      </c>
      <c r="BN21" s="923">
        <f>IF(I21="","",I21)</f>
        <v>1</v>
      </c>
      <c r="BO21" s="925" t="s">
        <v>93</v>
      </c>
      <c r="BP21" s="927">
        <f>IF(K21="","",K21)</f>
        <v>2</v>
      </c>
      <c r="BQ21" s="929" t="s">
        <v>94</v>
      </c>
      <c r="BR21" s="877">
        <f aca="true" t="shared" si="2" ref="BR21:DI21">IF(M21="","",M21)</f>
        <v>55000000</v>
      </c>
      <c r="BS21" s="878">
        <f t="shared" si="2"/>
      </c>
      <c r="BT21" s="878">
        <f t="shared" si="2"/>
      </c>
      <c r="BU21" s="878">
        <f t="shared" si="2"/>
      </c>
      <c r="BV21" s="878">
        <f t="shared" si="2"/>
      </c>
      <c r="BW21" s="878">
        <f t="shared" si="2"/>
      </c>
      <c r="BX21" s="883">
        <f t="shared" si="2"/>
      </c>
      <c r="BY21" s="915">
        <f t="shared" si="2"/>
      </c>
      <c r="BZ21" s="915">
        <f t="shared" si="2"/>
      </c>
      <c r="CA21" s="915">
        <f t="shared" si="2"/>
      </c>
      <c r="CB21" s="915">
        <f t="shared" si="2"/>
      </c>
      <c r="CC21" s="917">
        <f t="shared" si="2"/>
        <v>55000000</v>
      </c>
      <c r="CD21" s="917">
        <f t="shared" si="2"/>
      </c>
      <c r="CE21" s="917">
        <f t="shared" si="2"/>
      </c>
      <c r="CF21" s="917">
        <f t="shared" si="2"/>
      </c>
      <c r="CG21" s="917">
        <f t="shared" si="2"/>
      </c>
      <c r="CH21" s="917">
        <f t="shared" si="2"/>
      </c>
      <c r="CI21" s="917">
        <f t="shared" si="2"/>
      </c>
      <c r="CJ21" s="917">
        <f t="shared" si="2"/>
      </c>
      <c r="CK21" s="917">
        <f t="shared" si="2"/>
        <v>11000000</v>
      </c>
      <c r="CL21" s="917">
        <f t="shared" si="2"/>
      </c>
      <c r="CM21" s="917">
        <f t="shared" si="2"/>
      </c>
      <c r="CN21" s="917">
        <f t="shared" si="2"/>
      </c>
      <c r="CO21" s="917">
        <f t="shared" si="2"/>
      </c>
      <c r="CP21" s="917">
        <f t="shared" si="2"/>
      </c>
      <c r="CQ21" s="917">
        <f t="shared" si="2"/>
      </c>
      <c r="CR21" s="917">
        <f t="shared" si="2"/>
        <v>22000000</v>
      </c>
      <c r="CS21" s="917">
        <f t="shared" si="2"/>
      </c>
      <c r="CT21" s="917">
        <f t="shared" si="2"/>
      </c>
      <c r="CU21" s="917">
        <f t="shared" si="2"/>
      </c>
      <c r="CV21" s="917">
        <f t="shared" si="2"/>
      </c>
      <c r="CW21" s="917">
        <f t="shared" si="2"/>
      </c>
      <c r="CX21" s="917">
        <f t="shared" si="2"/>
      </c>
      <c r="CY21" s="917">
        <f t="shared" si="2"/>
      </c>
      <c r="CZ21" s="917">
        <f t="shared" si="2"/>
        <v>33000000</v>
      </c>
      <c r="DA21" s="917">
        <f t="shared" si="2"/>
      </c>
      <c r="DB21" s="917">
        <f t="shared" si="2"/>
      </c>
      <c r="DC21" s="917">
        <f t="shared" si="2"/>
      </c>
      <c r="DD21" s="917">
        <f t="shared" si="2"/>
      </c>
      <c r="DE21" s="917">
        <f t="shared" si="2"/>
      </c>
      <c r="DF21" s="877">
        <f t="shared" si="2"/>
        <v>22000000</v>
      </c>
      <c r="DG21" s="878">
        <f t="shared" si="2"/>
      </c>
      <c r="DH21" s="878">
        <f t="shared" si="2"/>
      </c>
      <c r="DI21" s="879">
        <f t="shared" si="2"/>
      </c>
      <c r="DJ21" s="242"/>
    </row>
    <row r="22" spans="2:114" ht="14.25" customHeight="1" thickBot="1">
      <c r="B22" s="150"/>
      <c r="C22" s="1363"/>
      <c r="D22" s="838"/>
      <c r="E22" s="838"/>
      <c r="F22" s="1365"/>
      <c r="G22" s="1365"/>
      <c r="H22" s="842"/>
      <c r="I22" s="1367"/>
      <c r="J22" s="860"/>
      <c r="K22" s="1369"/>
      <c r="L22" s="864"/>
      <c r="M22" s="1373"/>
      <c r="N22" s="1374"/>
      <c r="O22" s="1374"/>
      <c r="P22" s="1374"/>
      <c r="Q22" s="1374"/>
      <c r="R22" s="1374"/>
      <c r="S22" s="1375"/>
      <c r="T22" s="1379"/>
      <c r="U22" s="1380"/>
      <c r="V22" s="1380"/>
      <c r="W22" s="1381"/>
      <c r="X22" s="850"/>
      <c r="Y22" s="851"/>
      <c r="Z22" s="851"/>
      <c r="AA22" s="851"/>
      <c r="AB22" s="851"/>
      <c r="AC22" s="851"/>
      <c r="AD22" s="851"/>
      <c r="AE22" s="852"/>
      <c r="AF22" s="1373"/>
      <c r="AG22" s="1374"/>
      <c r="AH22" s="1374"/>
      <c r="AI22" s="1374"/>
      <c r="AJ22" s="1374"/>
      <c r="AK22" s="1374"/>
      <c r="AL22" s="1375"/>
      <c r="AM22" s="931"/>
      <c r="AN22" s="932"/>
      <c r="AO22" s="932"/>
      <c r="AP22" s="932"/>
      <c r="AQ22" s="932"/>
      <c r="AR22" s="932"/>
      <c r="AS22" s="932"/>
      <c r="AT22" s="933"/>
      <c r="AU22" s="850"/>
      <c r="AV22" s="851"/>
      <c r="AW22" s="851"/>
      <c r="AX22" s="851"/>
      <c r="AY22" s="851"/>
      <c r="AZ22" s="852"/>
      <c r="BA22" s="850"/>
      <c r="BB22" s="851"/>
      <c r="BC22" s="851"/>
      <c r="BD22" s="854"/>
      <c r="BE22" s="241"/>
      <c r="BH22" s="856"/>
      <c r="BI22" s="858"/>
      <c r="BJ22" s="858"/>
      <c r="BK22" s="920"/>
      <c r="BL22" s="920"/>
      <c r="BM22" s="922"/>
      <c r="BN22" s="924"/>
      <c r="BO22" s="926"/>
      <c r="BP22" s="928"/>
      <c r="BQ22" s="930"/>
      <c r="BR22" s="880"/>
      <c r="BS22" s="881"/>
      <c r="BT22" s="881"/>
      <c r="BU22" s="881"/>
      <c r="BV22" s="881"/>
      <c r="BW22" s="881"/>
      <c r="BX22" s="884"/>
      <c r="BY22" s="916"/>
      <c r="BZ22" s="916"/>
      <c r="CA22" s="916"/>
      <c r="CB22" s="916"/>
      <c r="CC22" s="918"/>
      <c r="CD22" s="918"/>
      <c r="CE22" s="918"/>
      <c r="CF22" s="918"/>
      <c r="CG22" s="918"/>
      <c r="CH22" s="918"/>
      <c r="CI22" s="918"/>
      <c r="CJ22" s="918"/>
      <c r="CK22" s="918"/>
      <c r="CL22" s="918"/>
      <c r="CM22" s="918"/>
      <c r="CN22" s="918"/>
      <c r="CO22" s="918"/>
      <c r="CP22" s="918"/>
      <c r="CQ22" s="918"/>
      <c r="CR22" s="918"/>
      <c r="CS22" s="918"/>
      <c r="CT22" s="918"/>
      <c r="CU22" s="918"/>
      <c r="CV22" s="918"/>
      <c r="CW22" s="918"/>
      <c r="CX22" s="918"/>
      <c r="CY22" s="918"/>
      <c r="CZ22" s="918"/>
      <c r="DA22" s="918"/>
      <c r="DB22" s="918"/>
      <c r="DC22" s="918"/>
      <c r="DD22" s="918"/>
      <c r="DE22" s="918"/>
      <c r="DF22" s="880"/>
      <c r="DG22" s="881"/>
      <c r="DH22" s="881"/>
      <c r="DI22" s="882"/>
      <c r="DJ22" s="242"/>
    </row>
    <row r="23" spans="2:113" ht="5.25" customHeight="1" thickBot="1">
      <c r="B23" s="150"/>
      <c r="BE23" s="149"/>
      <c r="BH23" s="155"/>
      <c r="BI23" s="155"/>
      <c r="BJ23" s="155"/>
      <c r="BK23" s="155"/>
      <c r="BL23" s="155"/>
      <c r="BM23" s="155"/>
      <c r="BN23" s="155"/>
      <c r="BO23" s="155"/>
      <c r="BP23" s="155"/>
      <c r="BQ23" s="155"/>
      <c r="BR23" s="155"/>
      <c r="BS23" s="155"/>
      <c r="BT23" s="155"/>
      <c r="BU23" s="155"/>
      <c r="BV23" s="155"/>
      <c r="BW23" s="155"/>
      <c r="BX23" s="155"/>
      <c r="BY23" s="155"/>
      <c r="BZ23" s="155"/>
      <c r="CA23" s="155"/>
      <c r="CB23" s="155"/>
      <c r="CC23" s="155"/>
      <c r="CD23" s="155"/>
      <c r="CE23" s="155"/>
      <c r="CF23" s="155"/>
      <c r="CG23" s="155"/>
      <c r="CH23" s="155"/>
      <c r="CI23" s="155"/>
      <c r="CJ23" s="155"/>
      <c r="CK23" s="155"/>
      <c r="CL23" s="155"/>
      <c r="CM23" s="155"/>
      <c r="CN23" s="155"/>
      <c r="CO23" s="155"/>
      <c r="CP23" s="155"/>
      <c r="CQ23" s="155"/>
      <c r="CR23" s="155"/>
      <c r="CS23" s="155"/>
      <c r="CT23" s="155"/>
      <c r="CU23" s="155"/>
      <c r="CV23" s="155"/>
      <c r="CW23" s="155"/>
      <c r="CX23" s="155"/>
      <c r="CY23" s="155"/>
      <c r="CZ23" s="155"/>
      <c r="DA23" s="155"/>
      <c r="DB23" s="155"/>
      <c r="DC23" s="155"/>
      <c r="DD23" s="155"/>
      <c r="DE23" s="155"/>
      <c r="DF23" s="155"/>
      <c r="DG23" s="155"/>
      <c r="DH23" s="155"/>
      <c r="DI23" s="155"/>
    </row>
    <row r="24" spans="2:113" ht="12.75" customHeight="1" thickBot="1">
      <c r="B24" s="150"/>
      <c r="C24" s="885" t="s">
        <v>96</v>
      </c>
      <c r="D24" s="886"/>
      <c r="E24" s="886"/>
      <c r="F24" s="886"/>
      <c r="G24" s="886"/>
      <c r="H24" s="886"/>
      <c r="I24" s="886"/>
      <c r="J24" s="886"/>
      <c r="K24" s="886"/>
      <c r="L24" s="886"/>
      <c r="M24" s="886"/>
      <c r="N24" s="886"/>
      <c r="O24" s="886"/>
      <c r="P24" s="886"/>
      <c r="Q24" s="886"/>
      <c r="R24" s="886"/>
      <c r="S24" s="886"/>
      <c r="T24" s="886"/>
      <c r="U24" s="886"/>
      <c r="V24" s="886"/>
      <c r="W24" s="886"/>
      <c r="X24" s="886"/>
      <c r="Y24" s="886"/>
      <c r="Z24" s="886"/>
      <c r="AA24" s="886"/>
      <c r="AB24" s="886"/>
      <c r="AC24" s="886"/>
      <c r="AD24" s="886"/>
      <c r="AE24" s="886"/>
      <c r="AF24" s="886"/>
      <c r="AG24" s="886"/>
      <c r="AH24" s="886"/>
      <c r="AI24" s="886"/>
      <c r="AJ24" s="886"/>
      <c r="AK24" s="886"/>
      <c r="AL24" s="886"/>
      <c r="AM24" s="886"/>
      <c r="AN24" s="886"/>
      <c r="AO24" s="886"/>
      <c r="AP24" s="886"/>
      <c r="AQ24" s="886"/>
      <c r="AR24" s="886"/>
      <c r="AS24" s="886"/>
      <c r="AT24" s="886"/>
      <c r="AU24" s="886"/>
      <c r="AV24" s="886"/>
      <c r="AW24" s="886"/>
      <c r="AX24" s="886"/>
      <c r="AY24" s="886"/>
      <c r="AZ24" s="886"/>
      <c r="BA24" s="886"/>
      <c r="BB24" s="886"/>
      <c r="BC24" s="886"/>
      <c r="BD24" s="887"/>
      <c r="BE24" s="149"/>
      <c r="BH24" s="888" t="s">
        <v>97</v>
      </c>
      <c r="BI24" s="889"/>
      <c r="BJ24" s="889"/>
      <c r="BK24" s="889"/>
      <c r="BL24" s="889"/>
      <c r="BM24" s="889"/>
      <c r="BN24" s="889"/>
      <c r="BO24" s="889"/>
      <c r="BP24" s="889"/>
      <c r="BQ24" s="889"/>
      <c r="BR24" s="889"/>
      <c r="BS24" s="889"/>
      <c r="BT24" s="889"/>
      <c r="BU24" s="889"/>
      <c r="BV24" s="889"/>
      <c r="BW24" s="889"/>
      <c r="BX24" s="889"/>
      <c r="BY24" s="889"/>
      <c r="BZ24" s="889"/>
      <c r="CA24" s="889"/>
      <c r="CB24" s="889"/>
      <c r="CC24" s="889"/>
      <c r="CD24" s="889"/>
      <c r="CE24" s="889"/>
      <c r="CF24" s="889"/>
      <c r="CG24" s="889"/>
      <c r="CH24" s="889"/>
      <c r="CI24" s="889"/>
      <c r="CJ24" s="889"/>
      <c r="CK24" s="889"/>
      <c r="CL24" s="889"/>
      <c r="CM24" s="889"/>
      <c r="CN24" s="889"/>
      <c r="CO24" s="889"/>
      <c r="CP24" s="889"/>
      <c r="CQ24" s="889"/>
      <c r="CR24" s="889"/>
      <c r="CS24" s="889"/>
      <c r="CT24" s="889"/>
      <c r="CU24" s="889"/>
      <c r="CV24" s="889"/>
      <c r="CW24" s="889"/>
      <c r="CX24" s="889"/>
      <c r="CY24" s="889"/>
      <c r="CZ24" s="889"/>
      <c r="DA24" s="889"/>
      <c r="DB24" s="889"/>
      <c r="DC24" s="889"/>
      <c r="DD24" s="889"/>
      <c r="DE24" s="889"/>
      <c r="DF24" s="889"/>
      <c r="DG24" s="889"/>
      <c r="DH24" s="889"/>
      <c r="DI24" s="890"/>
    </row>
    <row r="25" spans="2:114" s="245" customFormat="1" ht="14.25" customHeight="1">
      <c r="B25" s="243"/>
      <c r="C25" s="891" t="s">
        <v>98</v>
      </c>
      <c r="D25" s="892"/>
      <c r="E25" s="892"/>
      <c r="F25" s="892"/>
      <c r="G25" s="892"/>
      <c r="H25" s="892"/>
      <c r="I25" s="892"/>
      <c r="J25" s="892"/>
      <c r="K25" s="892"/>
      <c r="L25" s="892"/>
      <c r="M25" s="892"/>
      <c r="N25" s="892"/>
      <c r="O25" s="892"/>
      <c r="P25" s="892"/>
      <c r="Q25" s="892"/>
      <c r="R25" s="892"/>
      <c r="S25" s="892"/>
      <c r="T25" s="892"/>
      <c r="U25" s="892"/>
      <c r="V25" s="892"/>
      <c r="W25" s="892"/>
      <c r="X25" s="892"/>
      <c r="Y25" s="892"/>
      <c r="Z25" s="892"/>
      <c r="AA25" s="892"/>
      <c r="AB25" s="892"/>
      <c r="AC25" s="892"/>
      <c r="AD25" s="892"/>
      <c r="AE25" s="892"/>
      <c r="AF25" s="892"/>
      <c r="AG25" s="892"/>
      <c r="AH25" s="892"/>
      <c r="AI25" s="892"/>
      <c r="AJ25" s="892"/>
      <c r="AK25" s="892"/>
      <c r="AL25" s="892"/>
      <c r="AM25" s="892"/>
      <c r="AN25" s="892"/>
      <c r="AO25" s="892"/>
      <c r="AP25" s="893"/>
      <c r="AQ25" s="894" t="s">
        <v>99</v>
      </c>
      <c r="AR25" s="895"/>
      <c r="AS25" s="895"/>
      <c r="AT25" s="895"/>
      <c r="AU25" s="895"/>
      <c r="AV25" s="895"/>
      <c r="AW25" s="895"/>
      <c r="AX25" s="895"/>
      <c r="AY25" s="895"/>
      <c r="AZ25" s="896"/>
      <c r="BA25" s="897" t="s">
        <v>100</v>
      </c>
      <c r="BB25" s="898"/>
      <c r="BC25" s="898"/>
      <c r="BD25" s="899"/>
      <c r="BE25" s="244"/>
      <c r="BH25" s="903" t="s">
        <v>98</v>
      </c>
      <c r="BI25" s="904"/>
      <c r="BJ25" s="904"/>
      <c r="BK25" s="904"/>
      <c r="BL25" s="904"/>
      <c r="BM25" s="904"/>
      <c r="BN25" s="904"/>
      <c r="BO25" s="904"/>
      <c r="BP25" s="904"/>
      <c r="BQ25" s="904"/>
      <c r="BR25" s="904"/>
      <c r="BS25" s="904"/>
      <c r="BT25" s="904"/>
      <c r="BU25" s="904"/>
      <c r="BV25" s="904"/>
      <c r="BW25" s="904"/>
      <c r="BX25" s="904"/>
      <c r="BY25" s="904"/>
      <c r="BZ25" s="904"/>
      <c r="CA25" s="904"/>
      <c r="CB25" s="904"/>
      <c r="CC25" s="904"/>
      <c r="CD25" s="904"/>
      <c r="CE25" s="904"/>
      <c r="CF25" s="904"/>
      <c r="CG25" s="904"/>
      <c r="CH25" s="904"/>
      <c r="CI25" s="904"/>
      <c r="CJ25" s="904"/>
      <c r="CK25" s="904"/>
      <c r="CL25" s="904"/>
      <c r="CM25" s="904"/>
      <c r="CN25" s="904"/>
      <c r="CO25" s="904"/>
      <c r="CP25" s="904"/>
      <c r="CQ25" s="904"/>
      <c r="CR25" s="904"/>
      <c r="CS25" s="904"/>
      <c r="CT25" s="904"/>
      <c r="CU25" s="905"/>
      <c r="CV25" s="906" t="s">
        <v>99</v>
      </c>
      <c r="CW25" s="906"/>
      <c r="CX25" s="906"/>
      <c r="CY25" s="906"/>
      <c r="CZ25" s="906"/>
      <c r="DA25" s="906"/>
      <c r="DB25" s="906"/>
      <c r="DC25" s="906"/>
      <c r="DD25" s="906"/>
      <c r="DE25" s="906"/>
      <c r="DF25" s="907" t="s">
        <v>100</v>
      </c>
      <c r="DG25" s="908"/>
      <c r="DH25" s="908"/>
      <c r="DI25" s="909"/>
      <c r="DJ25" s="179"/>
    </row>
    <row r="26" spans="2:114" s="245" customFormat="1" ht="14.25" customHeight="1">
      <c r="B26" s="243"/>
      <c r="C26" s="913" t="s">
        <v>101</v>
      </c>
      <c r="D26" s="914"/>
      <c r="E26" s="914" t="s">
        <v>102</v>
      </c>
      <c r="F26" s="951"/>
      <c r="G26" s="952" t="s">
        <v>103</v>
      </c>
      <c r="H26" s="914"/>
      <c r="I26" s="914"/>
      <c r="J26" s="914"/>
      <c r="K26" s="914"/>
      <c r="L26" s="914"/>
      <c r="M26" s="914"/>
      <c r="N26" s="914"/>
      <c r="O26" s="914"/>
      <c r="P26" s="914"/>
      <c r="Q26" s="914"/>
      <c r="R26" s="914"/>
      <c r="S26" s="914"/>
      <c r="T26" s="914"/>
      <c r="U26" s="914"/>
      <c r="V26" s="951"/>
      <c r="W26" s="952" t="s">
        <v>104</v>
      </c>
      <c r="X26" s="951"/>
      <c r="Y26" s="952" t="s">
        <v>105</v>
      </c>
      <c r="Z26" s="914"/>
      <c r="AA26" s="914"/>
      <c r="AB26" s="914"/>
      <c r="AC26" s="951"/>
      <c r="AD26" s="952" t="s">
        <v>106</v>
      </c>
      <c r="AE26" s="914"/>
      <c r="AF26" s="914"/>
      <c r="AG26" s="914"/>
      <c r="AH26" s="951"/>
      <c r="AI26" s="952" t="s">
        <v>107</v>
      </c>
      <c r="AJ26" s="914"/>
      <c r="AK26" s="914"/>
      <c r="AL26" s="914"/>
      <c r="AM26" s="914"/>
      <c r="AN26" s="914"/>
      <c r="AO26" s="914"/>
      <c r="AP26" s="953"/>
      <c r="AQ26" s="913" t="s">
        <v>108</v>
      </c>
      <c r="AR26" s="914"/>
      <c r="AS26" s="914"/>
      <c r="AT26" s="951"/>
      <c r="AU26" s="952" t="s">
        <v>107</v>
      </c>
      <c r="AV26" s="914"/>
      <c r="AW26" s="914"/>
      <c r="AX26" s="914"/>
      <c r="AY26" s="914"/>
      <c r="AZ26" s="953"/>
      <c r="BA26" s="900"/>
      <c r="BB26" s="901"/>
      <c r="BC26" s="901"/>
      <c r="BD26" s="902"/>
      <c r="BE26" s="244"/>
      <c r="BH26" s="935" t="s">
        <v>101</v>
      </c>
      <c r="BI26" s="936"/>
      <c r="BJ26" s="936" t="s">
        <v>102</v>
      </c>
      <c r="BK26" s="937"/>
      <c r="BL26" s="938" t="s">
        <v>103</v>
      </c>
      <c r="BM26" s="936"/>
      <c r="BN26" s="936"/>
      <c r="BO26" s="936"/>
      <c r="BP26" s="936"/>
      <c r="BQ26" s="936"/>
      <c r="BR26" s="936"/>
      <c r="BS26" s="936"/>
      <c r="BT26" s="936"/>
      <c r="BU26" s="936"/>
      <c r="BV26" s="936"/>
      <c r="BW26" s="936"/>
      <c r="BX26" s="936"/>
      <c r="BY26" s="936"/>
      <c r="BZ26" s="936"/>
      <c r="CA26" s="937"/>
      <c r="CB26" s="934" t="s">
        <v>104</v>
      </c>
      <c r="CC26" s="934"/>
      <c r="CD26" s="934" t="s">
        <v>105</v>
      </c>
      <c r="CE26" s="934"/>
      <c r="CF26" s="934"/>
      <c r="CG26" s="934"/>
      <c r="CH26" s="934"/>
      <c r="CI26" s="934" t="s">
        <v>106</v>
      </c>
      <c r="CJ26" s="934"/>
      <c r="CK26" s="934"/>
      <c r="CL26" s="934"/>
      <c r="CM26" s="934"/>
      <c r="CN26" s="934" t="s">
        <v>107</v>
      </c>
      <c r="CO26" s="934"/>
      <c r="CP26" s="934"/>
      <c r="CQ26" s="934"/>
      <c r="CR26" s="934"/>
      <c r="CS26" s="934"/>
      <c r="CT26" s="934"/>
      <c r="CU26" s="939"/>
      <c r="CV26" s="940" t="s">
        <v>108</v>
      </c>
      <c r="CW26" s="941"/>
      <c r="CX26" s="941"/>
      <c r="CY26" s="941"/>
      <c r="CZ26" s="942" t="s">
        <v>107</v>
      </c>
      <c r="DA26" s="943"/>
      <c r="DB26" s="943"/>
      <c r="DC26" s="943"/>
      <c r="DD26" s="943"/>
      <c r="DE26" s="944"/>
      <c r="DF26" s="910"/>
      <c r="DG26" s="911"/>
      <c r="DH26" s="911"/>
      <c r="DI26" s="912"/>
      <c r="DJ26" s="179"/>
    </row>
    <row r="27" spans="2:114" s="245" customFormat="1" ht="11.25" customHeight="1">
      <c r="B27" s="243"/>
      <c r="C27" s="945"/>
      <c r="D27" s="946"/>
      <c r="E27" s="947"/>
      <c r="F27" s="948"/>
      <c r="G27" s="949"/>
      <c r="H27" s="950"/>
      <c r="I27" s="950"/>
      <c r="J27" s="950"/>
      <c r="K27" s="950"/>
      <c r="L27" s="950"/>
      <c r="M27" s="950"/>
      <c r="N27" s="950"/>
      <c r="O27" s="950"/>
      <c r="P27" s="950"/>
      <c r="Q27" s="950"/>
      <c r="R27" s="950"/>
      <c r="S27" s="950"/>
      <c r="T27" s="950"/>
      <c r="U27" s="950"/>
      <c r="V27" s="948"/>
      <c r="W27" s="949"/>
      <c r="X27" s="948"/>
      <c r="Y27" s="949"/>
      <c r="Z27" s="950"/>
      <c r="AA27" s="950"/>
      <c r="AB27" s="950"/>
      <c r="AC27" s="948"/>
      <c r="AD27" s="994"/>
      <c r="AE27" s="995"/>
      <c r="AF27" s="995"/>
      <c r="AG27" s="995"/>
      <c r="AH27" s="996"/>
      <c r="AI27" s="949"/>
      <c r="AJ27" s="950"/>
      <c r="AK27" s="950"/>
      <c r="AL27" s="950"/>
      <c r="AM27" s="950"/>
      <c r="AN27" s="950"/>
      <c r="AO27" s="950"/>
      <c r="AP27" s="990"/>
      <c r="AQ27" s="969"/>
      <c r="AR27" s="970"/>
      <c r="AS27" s="970"/>
      <c r="AT27" s="971"/>
      <c r="AU27" s="972"/>
      <c r="AV27" s="970"/>
      <c r="AW27" s="970"/>
      <c r="AX27" s="970"/>
      <c r="AY27" s="970"/>
      <c r="AZ27" s="973"/>
      <c r="BA27" s="974"/>
      <c r="BB27" s="975"/>
      <c r="BC27" s="975"/>
      <c r="BD27" s="976"/>
      <c r="BE27" s="244"/>
      <c r="BH27" s="1000"/>
      <c r="BI27" s="1001"/>
      <c r="BJ27" s="983"/>
      <c r="BK27" s="940"/>
      <c r="BL27" s="977"/>
      <c r="BM27" s="978"/>
      <c r="BN27" s="978"/>
      <c r="BO27" s="978"/>
      <c r="BP27" s="978"/>
      <c r="BQ27" s="978"/>
      <c r="BR27" s="978"/>
      <c r="BS27" s="978"/>
      <c r="BT27" s="978"/>
      <c r="BU27" s="978"/>
      <c r="BV27" s="978"/>
      <c r="BW27" s="978"/>
      <c r="BX27" s="978"/>
      <c r="BY27" s="978"/>
      <c r="BZ27" s="978"/>
      <c r="CA27" s="940"/>
      <c r="CB27" s="977"/>
      <c r="CC27" s="940"/>
      <c r="CD27" s="980"/>
      <c r="CE27" s="981"/>
      <c r="CF27" s="981"/>
      <c r="CG27" s="981"/>
      <c r="CH27" s="982"/>
      <c r="CI27" s="980"/>
      <c r="CJ27" s="981"/>
      <c r="CK27" s="981"/>
      <c r="CL27" s="981"/>
      <c r="CM27" s="982"/>
      <c r="CN27" s="977"/>
      <c r="CO27" s="978"/>
      <c r="CP27" s="978"/>
      <c r="CQ27" s="978"/>
      <c r="CR27" s="978"/>
      <c r="CS27" s="978"/>
      <c r="CT27" s="978"/>
      <c r="CU27" s="979"/>
      <c r="CV27" s="1000"/>
      <c r="CW27" s="978"/>
      <c r="CX27" s="978"/>
      <c r="CY27" s="940"/>
      <c r="CZ27" s="977"/>
      <c r="DA27" s="978"/>
      <c r="DB27" s="978"/>
      <c r="DC27" s="978"/>
      <c r="DD27" s="978"/>
      <c r="DE27" s="979"/>
      <c r="DF27" s="1006"/>
      <c r="DG27" s="1007"/>
      <c r="DH27" s="1007"/>
      <c r="DI27" s="1008"/>
      <c r="DJ27" s="179"/>
    </row>
    <row r="28" spans="2:114" s="245" customFormat="1" ht="16.5" customHeight="1">
      <c r="B28" s="243"/>
      <c r="C28" s="1346">
        <v>10</v>
      </c>
      <c r="D28" s="1347"/>
      <c r="E28" s="1348">
        <v>31</v>
      </c>
      <c r="F28" s="1349"/>
      <c r="G28" s="1350" t="s">
        <v>145</v>
      </c>
      <c r="H28" s="1351"/>
      <c r="I28" s="1351"/>
      <c r="J28" s="1351"/>
      <c r="K28" s="1351"/>
      <c r="L28" s="1351"/>
      <c r="M28" s="1351"/>
      <c r="N28" s="1351"/>
      <c r="O28" s="1351"/>
      <c r="P28" s="1351"/>
      <c r="Q28" s="1351"/>
      <c r="R28" s="1351"/>
      <c r="S28" s="1351"/>
      <c r="T28" s="1351"/>
      <c r="U28" s="1351"/>
      <c r="V28" s="1352"/>
      <c r="W28" s="1335"/>
      <c r="X28" s="1336"/>
      <c r="Y28" s="1353"/>
      <c r="Z28" s="1354"/>
      <c r="AA28" s="1354"/>
      <c r="AB28" s="1354"/>
      <c r="AC28" s="1355"/>
      <c r="AD28" s="1356"/>
      <c r="AE28" s="1357"/>
      <c r="AF28" s="1357"/>
      <c r="AG28" s="1357"/>
      <c r="AH28" s="1358"/>
      <c r="AI28" s="1359">
        <v>20000000</v>
      </c>
      <c r="AJ28" s="1360"/>
      <c r="AK28" s="1360"/>
      <c r="AL28" s="1360"/>
      <c r="AM28" s="1360"/>
      <c r="AN28" s="1360"/>
      <c r="AO28" s="1360"/>
      <c r="AP28" s="1361"/>
      <c r="AQ28" s="1035"/>
      <c r="AR28" s="1036"/>
      <c r="AS28" s="1036"/>
      <c r="AT28" s="1037"/>
      <c r="AU28" s="1038"/>
      <c r="AV28" s="1039"/>
      <c r="AW28" s="1039"/>
      <c r="AX28" s="1039"/>
      <c r="AY28" s="1039"/>
      <c r="AZ28" s="1040"/>
      <c r="BA28" s="1041"/>
      <c r="BB28" s="1042"/>
      <c r="BC28" s="1042"/>
      <c r="BD28" s="1043"/>
      <c r="BE28" s="246"/>
      <c r="BH28" s="1044">
        <f>IF(C28="","",C28)</f>
        <v>10</v>
      </c>
      <c r="BI28" s="1045"/>
      <c r="BJ28" s="1009">
        <f>IF(E28="","",E28)</f>
        <v>31</v>
      </c>
      <c r="BK28" s="1010"/>
      <c r="BL28" s="1229" t="str">
        <f>IF(G28="","",G28)</f>
        <v>型枠工事注文分出来高</v>
      </c>
      <c r="BM28" s="1230"/>
      <c r="BN28" s="1230">
        <f>IF(I28="","",I28)</f>
      </c>
      <c r="BO28" s="1230"/>
      <c r="BP28" s="1230">
        <f>IF(K28="","",K28)</f>
      </c>
      <c r="BQ28" s="1230"/>
      <c r="BR28" s="1230">
        <f>IF(M28="","",M28)</f>
      </c>
      <c r="BS28" s="1230"/>
      <c r="BT28" s="1230">
        <f>IF(O28="","",O28)</f>
      </c>
      <c r="BU28" s="1230"/>
      <c r="BV28" s="1230">
        <f>IF(Q28="","",Q28)</f>
      </c>
      <c r="BW28" s="1230"/>
      <c r="BX28" s="1230">
        <f>IF(S28="","",S28)</f>
      </c>
      <c r="BY28" s="1230"/>
      <c r="BZ28" s="1230">
        <f>IF(U28="","",U28)</f>
      </c>
      <c r="CA28" s="1231"/>
      <c r="CB28" s="1005">
        <f>IF(W28="","",W28)</f>
      </c>
      <c r="CC28" s="1005"/>
      <c r="CD28" s="1220">
        <f>IF(Y28="","",Y28)</f>
      </c>
      <c r="CE28" s="1221"/>
      <c r="CF28" s="1221"/>
      <c r="CG28" s="1221"/>
      <c r="CH28" s="1222"/>
      <c r="CI28" s="1214">
        <f>IF(AD28="","",AD28)</f>
      </c>
      <c r="CJ28" s="1215"/>
      <c r="CK28" s="1215"/>
      <c r="CL28" s="1215"/>
      <c r="CM28" s="1216"/>
      <c r="CN28" s="1020">
        <f>IF(AI28="","",AI28)</f>
        <v>20000000</v>
      </c>
      <c r="CO28" s="1021"/>
      <c r="CP28" s="1021"/>
      <c r="CQ28" s="1021"/>
      <c r="CR28" s="1021"/>
      <c r="CS28" s="1021"/>
      <c r="CT28" s="1021"/>
      <c r="CU28" s="1022"/>
      <c r="CV28" s="1023">
        <f>IF(AQ28="","",AQ28)</f>
      </c>
      <c r="CW28" s="1024"/>
      <c r="CX28" s="1024"/>
      <c r="CY28" s="1025"/>
      <c r="CZ28" s="1032">
        <f>IF(AU28="","",AU28)</f>
      </c>
      <c r="DA28" s="1033"/>
      <c r="DB28" s="1033"/>
      <c r="DC28" s="1033"/>
      <c r="DD28" s="1033"/>
      <c r="DE28" s="1034"/>
      <c r="DF28" s="1002"/>
      <c r="DG28" s="1003"/>
      <c r="DH28" s="1003"/>
      <c r="DI28" s="1004"/>
      <c r="DJ28" s="247"/>
    </row>
    <row r="29" spans="2:114" s="245" customFormat="1" ht="11.25" customHeight="1">
      <c r="B29" s="243"/>
      <c r="C29" s="945"/>
      <c r="D29" s="946"/>
      <c r="E29" s="947"/>
      <c r="F29" s="948"/>
      <c r="G29" s="949"/>
      <c r="H29" s="950"/>
      <c r="I29" s="950"/>
      <c r="J29" s="950"/>
      <c r="K29" s="950"/>
      <c r="L29" s="950"/>
      <c r="M29" s="950"/>
      <c r="N29" s="950"/>
      <c r="O29" s="950"/>
      <c r="P29" s="950"/>
      <c r="Q29" s="950"/>
      <c r="R29" s="950"/>
      <c r="S29" s="950"/>
      <c r="T29" s="950"/>
      <c r="U29" s="950"/>
      <c r="V29" s="948"/>
      <c r="W29" s="949"/>
      <c r="X29" s="948"/>
      <c r="Y29" s="1235"/>
      <c r="Z29" s="1236"/>
      <c r="AA29" s="1236"/>
      <c r="AB29" s="1236"/>
      <c r="AC29" s="1237"/>
      <c r="AD29" s="1235"/>
      <c r="AE29" s="1236"/>
      <c r="AF29" s="1236"/>
      <c r="AG29" s="1236"/>
      <c r="AH29" s="1237"/>
      <c r="AI29" s="949"/>
      <c r="AJ29" s="950"/>
      <c r="AK29" s="950"/>
      <c r="AL29" s="950"/>
      <c r="AM29" s="950"/>
      <c r="AN29" s="950"/>
      <c r="AO29" s="950"/>
      <c r="AP29" s="990"/>
      <c r="AQ29" s="969"/>
      <c r="AR29" s="970"/>
      <c r="AS29" s="970"/>
      <c r="AT29" s="971"/>
      <c r="AU29" s="972"/>
      <c r="AV29" s="970"/>
      <c r="AW29" s="970"/>
      <c r="AX29" s="970"/>
      <c r="AY29" s="970"/>
      <c r="AZ29" s="973"/>
      <c r="BA29" s="974"/>
      <c r="BB29" s="975"/>
      <c r="BC29" s="975"/>
      <c r="BD29" s="976"/>
      <c r="BE29" s="244"/>
      <c r="BH29" s="1000"/>
      <c r="BI29" s="1001"/>
      <c r="BJ29" s="983"/>
      <c r="BK29" s="940"/>
      <c r="BL29" s="977"/>
      <c r="BM29" s="978"/>
      <c r="BN29" s="978"/>
      <c r="BO29" s="978"/>
      <c r="BP29" s="978"/>
      <c r="BQ29" s="978"/>
      <c r="BR29" s="978"/>
      <c r="BS29" s="978"/>
      <c r="BT29" s="978"/>
      <c r="BU29" s="978"/>
      <c r="BV29" s="978"/>
      <c r="BW29" s="978"/>
      <c r="BX29" s="978"/>
      <c r="BY29" s="978"/>
      <c r="BZ29" s="978"/>
      <c r="CA29" s="940"/>
      <c r="CB29" s="977"/>
      <c r="CC29" s="940"/>
      <c r="CD29" s="980"/>
      <c r="CE29" s="981"/>
      <c r="CF29" s="981"/>
      <c r="CG29" s="981"/>
      <c r="CH29" s="982"/>
      <c r="CI29" s="1232"/>
      <c r="CJ29" s="1233"/>
      <c r="CK29" s="1233"/>
      <c r="CL29" s="1233"/>
      <c r="CM29" s="1234"/>
      <c r="CN29" s="977"/>
      <c r="CO29" s="978"/>
      <c r="CP29" s="978"/>
      <c r="CQ29" s="978"/>
      <c r="CR29" s="978"/>
      <c r="CS29" s="978"/>
      <c r="CT29" s="978"/>
      <c r="CU29" s="979"/>
      <c r="CV29" s="1000"/>
      <c r="CW29" s="978"/>
      <c r="CX29" s="978"/>
      <c r="CY29" s="940"/>
      <c r="CZ29" s="977"/>
      <c r="DA29" s="978"/>
      <c r="DB29" s="978"/>
      <c r="DC29" s="978"/>
      <c r="DD29" s="978"/>
      <c r="DE29" s="979"/>
      <c r="DF29" s="1006"/>
      <c r="DG29" s="1007"/>
      <c r="DH29" s="1007"/>
      <c r="DI29" s="1008"/>
      <c r="DJ29" s="248"/>
    </row>
    <row r="30" spans="2:114" s="245" customFormat="1" ht="16.5" customHeight="1">
      <c r="B30" s="243"/>
      <c r="C30" s="1346"/>
      <c r="D30" s="1347"/>
      <c r="E30" s="1348"/>
      <c r="F30" s="1349"/>
      <c r="G30" s="1350"/>
      <c r="H30" s="1351"/>
      <c r="I30" s="1351"/>
      <c r="J30" s="1351"/>
      <c r="K30" s="1351"/>
      <c r="L30" s="1351"/>
      <c r="M30" s="1351"/>
      <c r="N30" s="1351"/>
      <c r="O30" s="1351"/>
      <c r="P30" s="1351"/>
      <c r="Q30" s="1351"/>
      <c r="R30" s="1351"/>
      <c r="S30" s="1351"/>
      <c r="T30" s="1351"/>
      <c r="U30" s="1351"/>
      <c r="V30" s="1352"/>
      <c r="W30" s="1335"/>
      <c r="X30" s="1336"/>
      <c r="Y30" s="1353"/>
      <c r="Z30" s="1354"/>
      <c r="AA30" s="1354"/>
      <c r="AB30" s="1354"/>
      <c r="AC30" s="1355"/>
      <c r="AD30" s="1356"/>
      <c r="AE30" s="1357"/>
      <c r="AF30" s="1357"/>
      <c r="AG30" s="1357"/>
      <c r="AH30" s="1358"/>
      <c r="AI30" s="1359"/>
      <c r="AJ30" s="1360"/>
      <c r="AK30" s="1360"/>
      <c r="AL30" s="1360"/>
      <c r="AM30" s="1360"/>
      <c r="AN30" s="1360"/>
      <c r="AO30" s="1360"/>
      <c r="AP30" s="1361"/>
      <c r="AQ30" s="1035"/>
      <c r="AR30" s="1036"/>
      <c r="AS30" s="1036"/>
      <c r="AT30" s="1037"/>
      <c r="AU30" s="1038"/>
      <c r="AV30" s="1039"/>
      <c r="AW30" s="1039"/>
      <c r="AX30" s="1039"/>
      <c r="AY30" s="1039"/>
      <c r="AZ30" s="1040"/>
      <c r="BA30" s="1041"/>
      <c r="BB30" s="1042"/>
      <c r="BC30" s="1042"/>
      <c r="BD30" s="1043"/>
      <c r="BE30" s="246"/>
      <c r="BH30" s="1044">
        <f>IF(C30="","",C30)</f>
      </c>
      <c r="BI30" s="1045"/>
      <c r="BJ30" s="1009">
        <f>IF(E30="","",E30)</f>
      </c>
      <c r="BK30" s="1010"/>
      <c r="BL30" s="1229">
        <f>IF(G30="","",G30)</f>
      </c>
      <c r="BM30" s="1230"/>
      <c r="BN30" s="1230">
        <f>IF(I30="","",I30)</f>
      </c>
      <c r="BO30" s="1230"/>
      <c r="BP30" s="1230">
        <f>IF(K30="","",K30)</f>
      </c>
      <c r="BQ30" s="1230"/>
      <c r="BR30" s="1230">
        <f>IF(M30="","",M30)</f>
      </c>
      <c r="BS30" s="1230"/>
      <c r="BT30" s="1230">
        <f>IF(O30="","",O30)</f>
      </c>
      <c r="BU30" s="1230"/>
      <c r="BV30" s="1230">
        <f>IF(Q30="","",Q30)</f>
      </c>
      <c r="BW30" s="1230"/>
      <c r="BX30" s="1230">
        <f>IF(S30="","",S30)</f>
      </c>
      <c r="BY30" s="1230"/>
      <c r="BZ30" s="1230">
        <f>IF(U30="","",U30)</f>
      </c>
      <c r="CA30" s="1231"/>
      <c r="CB30" s="1005">
        <f>IF(W30="","",W30)</f>
      </c>
      <c r="CC30" s="1005"/>
      <c r="CD30" s="1220">
        <f>IF(Y30="","",Y30)</f>
      </c>
      <c r="CE30" s="1221"/>
      <c r="CF30" s="1221"/>
      <c r="CG30" s="1221"/>
      <c r="CH30" s="1222"/>
      <c r="CI30" s="1214">
        <f>IF(AD30="","",AD30)</f>
      </c>
      <c r="CJ30" s="1215"/>
      <c r="CK30" s="1215"/>
      <c r="CL30" s="1215"/>
      <c r="CM30" s="1216"/>
      <c r="CN30" s="1020">
        <f>IF(AI30="","",AI30)</f>
      </c>
      <c r="CO30" s="1021"/>
      <c r="CP30" s="1021"/>
      <c r="CQ30" s="1021"/>
      <c r="CR30" s="1021"/>
      <c r="CS30" s="1021"/>
      <c r="CT30" s="1021"/>
      <c r="CU30" s="1022"/>
      <c r="CV30" s="1023">
        <f>IF(AQ30="","",AQ30)</f>
      </c>
      <c r="CW30" s="1024"/>
      <c r="CX30" s="1024"/>
      <c r="CY30" s="1025"/>
      <c r="CZ30" s="1032">
        <f>IF(AU30="","",AU30)</f>
      </c>
      <c r="DA30" s="1033"/>
      <c r="DB30" s="1033"/>
      <c r="DC30" s="1033"/>
      <c r="DD30" s="1033"/>
      <c r="DE30" s="1034"/>
      <c r="DF30" s="1002"/>
      <c r="DG30" s="1003"/>
      <c r="DH30" s="1003"/>
      <c r="DI30" s="1004"/>
      <c r="DJ30" s="247"/>
    </row>
    <row r="31" spans="2:114" s="245" customFormat="1" ht="11.25" customHeight="1">
      <c r="B31" s="243"/>
      <c r="C31" s="945"/>
      <c r="D31" s="946"/>
      <c r="E31" s="947"/>
      <c r="F31" s="948"/>
      <c r="G31" s="949"/>
      <c r="H31" s="950"/>
      <c r="I31" s="950"/>
      <c r="J31" s="950"/>
      <c r="K31" s="950"/>
      <c r="L31" s="950"/>
      <c r="M31" s="950"/>
      <c r="N31" s="950"/>
      <c r="O31" s="950"/>
      <c r="P31" s="950"/>
      <c r="Q31" s="950"/>
      <c r="R31" s="950"/>
      <c r="S31" s="950"/>
      <c r="T31" s="950"/>
      <c r="U31" s="950"/>
      <c r="V31" s="948"/>
      <c r="W31" s="949"/>
      <c r="X31" s="948"/>
      <c r="Y31" s="1235"/>
      <c r="Z31" s="1236"/>
      <c r="AA31" s="1236"/>
      <c r="AB31" s="1236"/>
      <c r="AC31" s="1237"/>
      <c r="AD31" s="1235"/>
      <c r="AE31" s="1236"/>
      <c r="AF31" s="1236"/>
      <c r="AG31" s="1236"/>
      <c r="AH31" s="1237"/>
      <c r="AI31" s="949"/>
      <c r="AJ31" s="950"/>
      <c r="AK31" s="950"/>
      <c r="AL31" s="950"/>
      <c r="AM31" s="950"/>
      <c r="AN31" s="950"/>
      <c r="AO31" s="950"/>
      <c r="AP31" s="990"/>
      <c r="AQ31" s="969"/>
      <c r="AR31" s="970"/>
      <c r="AS31" s="970"/>
      <c r="AT31" s="971"/>
      <c r="AU31" s="972"/>
      <c r="AV31" s="970"/>
      <c r="AW31" s="970"/>
      <c r="AX31" s="970"/>
      <c r="AY31" s="970"/>
      <c r="AZ31" s="973"/>
      <c r="BA31" s="974"/>
      <c r="BB31" s="975"/>
      <c r="BC31" s="975"/>
      <c r="BD31" s="976"/>
      <c r="BE31" s="244"/>
      <c r="BH31" s="1000"/>
      <c r="BI31" s="1001"/>
      <c r="BJ31" s="983"/>
      <c r="BK31" s="940"/>
      <c r="BL31" s="977"/>
      <c r="BM31" s="978"/>
      <c r="BN31" s="978"/>
      <c r="BO31" s="978"/>
      <c r="BP31" s="978"/>
      <c r="BQ31" s="978"/>
      <c r="BR31" s="978"/>
      <c r="BS31" s="978"/>
      <c r="BT31" s="978"/>
      <c r="BU31" s="978"/>
      <c r="BV31" s="978"/>
      <c r="BW31" s="978"/>
      <c r="BX31" s="978"/>
      <c r="BY31" s="978"/>
      <c r="BZ31" s="978"/>
      <c r="CA31" s="940"/>
      <c r="CB31" s="977"/>
      <c r="CC31" s="940"/>
      <c r="CD31" s="980"/>
      <c r="CE31" s="981"/>
      <c r="CF31" s="981"/>
      <c r="CG31" s="981"/>
      <c r="CH31" s="982"/>
      <c r="CI31" s="980"/>
      <c r="CJ31" s="981"/>
      <c r="CK31" s="981"/>
      <c r="CL31" s="981"/>
      <c r="CM31" s="982"/>
      <c r="CN31" s="977"/>
      <c r="CO31" s="978"/>
      <c r="CP31" s="978"/>
      <c r="CQ31" s="978"/>
      <c r="CR31" s="978"/>
      <c r="CS31" s="978"/>
      <c r="CT31" s="978"/>
      <c r="CU31" s="979"/>
      <c r="CV31" s="1000"/>
      <c r="CW31" s="978"/>
      <c r="CX31" s="978"/>
      <c r="CY31" s="940"/>
      <c r="CZ31" s="977"/>
      <c r="DA31" s="978"/>
      <c r="DB31" s="978"/>
      <c r="DC31" s="978"/>
      <c r="DD31" s="978"/>
      <c r="DE31" s="979"/>
      <c r="DF31" s="1006"/>
      <c r="DG31" s="1007"/>
      <c r="DH31" s="1007"/>
      <c r="DI31" s="1008"/>
      <c r="DJ31" s="248"/>
    </row>
    <row r="32" spans="2:114" s="245" customFormat="1" ht="16.5" customHeight="1">
      <c r="B32" s="243"/>
      <c r="C32" s="1346"/>
      <c r="D32" s="1347"/>
      <c r="E32" s="1348"/>
      <c r="F32" s="1349"/>
      <c r="G32" s="1350"/>
      <c r="H32" s="1351"/>
      <c r="I32" s="1351"/>
      <c r="J32" s="1351"/>
      <c r="K32" s="1351"/>
      <c r="L32" s="1351"/>
      <c r="M32" s="1351"/>
      <c r="N32" s="1351"/>
      <c r="O32" s="1351"/>
      <c r="P32" s="1351"/>
      <c r="Q32" s="1351"/>
      <c r="R32" s="1351"/>
      <c r="S32" s="1351"/>
      <c r="T32" s="1351"/>
      <c r="U32" s="1351"/>
      <c r="V32" s="1352"/>
      <c r="W32" s="1335"/>
      <c r="X32" s="1336"/>
      <c r="Y32" s="1353"/>
      <c r="Z32" s="1354"/>
      <c r="AA32" s="1354"/>
      <c r="AB32" s="1354"/>
      <c r="AC32" s="1355"/>
      <c r="AD32" s="1356"/>
      <c r="AE32" s="1357"/>
      <c r="AF32" s="1357"/>
      <c r="AG32" s="1357"/>
      <c r="AH32" s="1358"/>
      <c r="AI32" s="1359"/>
      <c r="AJ32" s="1360"/>
      <c r="AK32" s="1360"/>
      <c r="AL32" s="1360"/>
      <c r="AM32" s="1360"/>
      <c r="AN32" s="1360"/>
      <c r="AO32" s="1360"/>
      <c r="AP32" s="1361"/>
      <c r="AQ32" s="1035"/>
      <c r="AR32" s="1036"/>
      <c r="AS32" s="1036"/>
      <c r="AT32" s="1037"/>
      <c r="AU32" s="1038"/>
      <c r="AV32" s="1039"/>
      <c r="AW32" s="1039"/>
      <c r="AX32" s="1039"/>
      <c r="AY32" s="1039"/>
      <c r="AZ32" s="1040"/>
      <c r="BA32" s="1041"/>
      <c r="BB32" s="1042"/>
      <c r="BC32" s="1042"/>
      <c r="BD32" s="1043"/>
      <c r="BE32" s="246"/>
      <c r="BH32" s="1044">
        <f>IF(C32="","",C32)</f>
      </c>
      <c r="BI32" s="1045"/>
      <c r="BJ32" s="1009">
        <f>IF(E32="","",E32)</f>
      </c>
      <c r="BK32" s="1010"/>
      <c r="BL32" s="1229">
        <f>IF(G32="","",G32)</f>
      </c>
      <c r="BM32" s="1230"/>
      <c r="BN32" s="1230">
        <f>IF(I32="","",I32)</f>
      </c>
      <c r="BO32" s="1230"/>
      <c r="BP32" s="1230">
        <f>IF(K32="","",K32)</f>
      </c>
      <c r="BQ32" s="1230"/>
      <c r="BR32" s="1230">
        <f>IF(M32="","",M32)</f>
      </c>
      <c r="BS32" s="1230"/>
      <c r="BT32" s="1230">
        <f>IF(O32="","",O32)</f>
      </c>
      <c r="BU32" s="1230"/>
      <c r="BV32" s="1230">
        <f>IF(Q32="","",Q32)</f>
      </c>
      <c r="BW32" s="1230"/>
      <c r="BX32" s="1230">
        <f>IF(S32="","",S32)</f>
      </c>
      <c r="BY32" s="1230"/>
      <c r="BZ32" s="1230">
        <f>IF(U32="","",U32)</f>
      </c>
      <c r="CA32" s="1231"/>
      <c r="CB32" s="1005">
        <f>IF(W32="","",W32)</f>
      </c>
      <c r="CC32" s="1005"/>
      <c r="CD32" s="1220">
        <f>IF(Y32="","",Y32)</f>
      </c>
      <c r="CE32" s="1221"/>
      <c r="CF32" s="1221"/>
      <c r="CG32" s="1221"/>
      <c r="CH32" s="1222"/>
      <c r="CI32" s="1214">
        <f>IF(AD32="","",AD32)</f>
      </c>
      <c r="CJ32" s="1215"/>
      <c r="CK32" s="1215"/>
      <c r="CL32" s="1215"/>
      <c r="CM32" s="1216"/>
      <c r="CN32" s="1020">
        <f>IF(AI32="","",AI32)</f>
      </c>
      <c r="CO32" s="1021"/>
      <c r="CP32" s="1021"/>
      <c r="CQ32" s="1021"/>
      <c r="CR32" s="1021"/>
      <c r="CS32" s="1021"/>
      <c r="CT32" s="1021"/>
      <c r="CU32" s="1022"/>
      <c r="CV32" s="1023">
        <f>IF(AQ32="","",AQ32)</f>
      </c>
      <c r="CW32" s="1024"/>
      <c r="CX32" s="1024"/>
      <c r="CY32" s="1025"/>
      <c r="CZ32" s="1032">
        <f>IF(AU32="","",AU32)</f>
      </c>
      <c r="DA32" s="1033"/>
      <c r="DB32" s="1033"/>
      <c r="DC32" s="1033"/>
      <c r="DD32" s="1033"/>
      <c r="DE32" s="1034"/>
      <c r="DF32" s="1002"/>
      <c r="DG32" s="1003"/>
      <c r="DH32" s="1003"/>
      <c r="DI32" s="1004"/>
      <c r="DJ32" s="247"/>
    </row>
    <row r="33" spans="2:114" s="245" customFormat="1" ht="11.25" customHeight="1">
      <c r="B33" s="243"/>
      <c r="C33" s="945"/>
      <c r="D33" s="946"/>
      <c r="E33" s="947"/>
      <c r="F33" s="948"/>
      <c r="G33" s="949"/>
      <c r="H33" s="950"/>
      <c r="I33" s="950"/>
      <c r="J33" s="950"/>
      <c r="K33" s="950"/>
      <c r="L33" s="950"/>
      <c r="M33" s="950"/>
      <c r="N33" s="950"/>
      <c r="O33" s="950"/>
      <c r="P33" s="950"/>
      <c r="Q33" s="950"/>
      <c r="R33" s="950"/>
      <c r="S33" s="950"/>
      <c r="T33" s="950"/>
      <c r="U33" s="950"/>
      <c r="V33" s="948"/>
      <c r="W33" s="949"/>
      <c r="X33" s="948"/>
      <c r="Y33" s="1235"/>
      <c r="Z33" s="1236"/>
      <c r="AA33" s="1236"/>
      <c r="AB33" s="1236"/>
      <c r="AC33" s="1237"/>
      <c r="AD33" s="1235"/>
      <c r="AE33" s="1236"/>
      <c r="AF33" s="1236"/>
      <c r="AG33" s="1236"/>
      <c r="AH33" s="1237"/>
      <c r="AI33" s="949"/>
      <c r="AJ33" s="950"/>
      <c r="AK33" s="950"/>
      <c r="AL33" s="950"/>
      <c r="AM33" s="950"/>
      <c r="AN33" s="950"/>
      <c r="AO33" s="950"/>
      <c r="AP33" s="990"/>
      <c r="AQ33" s="969"/>
      <c r="AR33" s="970"/>
      <c r="AS33" s="970"/>
      <c r="AT33" s="971"/>
      <c r="AU33" s="972"/>
      <c r="AV33" s="970"/>
      <c r="AW33" s="970"/>
      <c r="AX33" s="970"/>
      <c r="AY33" s="970"/>
      <c r="AZ33" s="973"/>
      <c r="BA33" s="974"/>
      <c r="BB33" s="975"/>
      <c r="BC33" s="975"/>
      <c r="BD33" s="976"/>
      <c r="BE33" s="244"/>
      <c r="BH33" s="1000"/>
      <c r="BI33" s="1001"/>
      <c r="BJ33" s="983"/>
      <c r="BK33" s="940"/>
      <c r="BL33" s="977"/>
      <c r="BM33" s="978"/>
      <c r="BN33" s="978"/>
      <c r="BO33" s="978"/>
      <c r="BP33" s="978"/>
      <c r="BQ33" s="978"/>
      <c r="BR33" s="978"/>
      <c r="BS33" s="978"/>
      <c r="BT33" s="978"/>
      <c r="BU33" s="978"/>
      <c r="BV33" s="978"/>
      <c r="BW33" s="978"/>
      <c r="BX33" s="978"/>
      <c r="BY33" s="978"/>
      <c r="BZ33" s="978"/>
      <c r="CA33" s="940"/>
      <c r="CB33" s="977"/>
      <c r="CC33" s="940"/>
      <c r="CD33" s="980"/>
      <c r="CE33" s="981"/>
      <c r="CF33" s="981"/>
      <c r="CG33" s="981"/>
      <c r="CH33" s="982"/>
      <c r="CI33" s="1232"/>
      <c r="CJ33" s="1233"/>
      <c r="CK33" s="1233"/>
      <c r="CL33" s="1233"/>
      <c r="CM33" s="1234"/>
      <c r="CN33" s="977"/>
      <c r="CO33" s="978"/>
      <c r="CP33" s="978"/>
      <c r="CQ33" s="978"/>
      <c r="CR33" s="978"/>
      <c r="CS33" s="978"/>
      <c r="CT33" s="978"/>
      <c r="CU33" s="979"/>
      <c r="CV33" s="1000"/>
      <c r="CW33" s="978"/>
      <c r="CX33" s="978"/>
      <c r="CY33" s="940"/>
      <c r="CZ33" s="977"/>
      <c r="DA33" s="978"/>
      <c r="DB33" s="978"/>
      <c r="DC33" s="978"/>
      <c r="DD33" s="978"/>
      <c r="DE33" s="979"/>
      <c r="DF33" s="1006"/>
      <c r="DG33" s="1007"/>
      <c r="DH33" s="1007"/>
      <c r="DI33" s="1008"/>
      <c r="DJ33" s="248"/>
    </row>
    <row r="34" spans="2:114" s="245" customFormat="1" ht="16.5" customHeight="1">
      <c r="B34" s="243"/>
      <c r="C34" s="1346"/>
      <c r="D34" s="1347"/>
      <c r="E34" s="1348"/>
      <c r="F34" s="1349"/>
      <c r="G34" s="1350"/>
      <c r="H34" s="1351"/>
      <c r="I34" s="1351"/>
      <c r="J34" s="1351"/>
      <c r="K34" s="1351"/>
      <c r="L34" s="1351"/>
      <c r="M34" s="1351"/>
      <c r="N34" s="1351"/>
      <c r="O34" s="1351"/>
      <c r="P34" s="1351"/>
      <c r="Q34" s="1351"/>
      <c r="R34" s="1351"/>
      <c r="S34" s="1351"/>
      <c r="T34" s="1351"/>
      <c r="U34" s="1351"/>
      <c r="V34" s="1352"/>
      <c r="W34" s="1335"/>
      <c r="X34" s="1336"/>
      <c r="Y34" s="1353"/>
      <c r="Z34" s="1354"/>
      <c r="AA34" s="1354"/>
      <c r="AB34" s="1354"/>
      <c r="AC34" s="1355"/>
      <c r="AD34" s="1356"/>
      <c r="AE34" s="1357"/>
      <c r="AF34" s="1357"/>
      <c r="AG34" s="1357"/>
      <c r="AH34" s="1358"/>
      <c r="AI34" s="1359"/>
      <c r="AJ34" s="1360"/>
      <c r="AK34" s="1360"/>
      <c r="AL34" s="1360"/>
      <c r="AM34" s="1360"/>
      <c r="AN34" s="1360"/>
      <c r="AO34" s="1360"/>
      <c r="AP34" s="1361"/>
      <c r="AQ34" s="1035"/>
      <c r="AR34" s="1036"/>
      <c r="AS34" s="1036"/>
      <c r="AT34" s="1037"/>
      <c r="AU34" s="1038"/>
      <c r="AV34" s="1039"/>
      <c r="AW34" s="1039"/>
      <c r="AX34" s="1039"/>
      <c r="AY34" s="1039"/>
      <c r="AZ34" s="1040"/>
      <c r="BA34" s="1041"/>
      <c r="BB34" s="1042"/>
      <c r="BC34" s="1042"/>
      <c r="BD34" s="1043"/>
      <c r="BE34" s="246"/>
      <c r="BH34" s="1044">
        <f>IF(C34="","",C34)</f>
      </c>
      <c r="BI34" s="1045"/>
      <c r="BJ34" s="1009">
        <f>IF(E34="","",E34)</f>
      </c>
      <c r="BK34" s="1010"/>
      <c r="BL34" s="1229">
        <f>IF(G34="","",G34)</f>
      </c>
      <c r="BM34" s="1230"/>
      <c r="BN34" s="1230">
        <f>IF(I34="","",I34)</f>
      </c>
      <c r="BO34" s="1230"/>
      <c r="BP34" s="1230">
        <f>IF(K34="","",K34)</f>
      </c>
      <c r="BQ34" s="1230"/>
      <c r="BR34" s="1230">
        <f>IF(M34="","",M34)</f>
      </c>
      <c r="BS34" s="1230"/>
      <c r="BT34" s="1230">
        <f>IF(O34="","",O34)</f>
      </c>
      <c r="BU34" s="1230"/>
      <c r="BV34" s="1230">
        <f>IF(Q34="","",Q34)</f>
      </c>
      <c r="BW34" s="1230"/>
      <c r="BX34" s="1230">
        <f>IF(S34="","",S34)</f>
      </c>
      <c r="BY34" s="1230"/>
      <c r="BZ34" s="1230">
        <f>IF(U34="","",U34)</f>
      </c>
      <c r="CA34" s="1231"/>
      <c r="CB34" s="1005">
        <f>IF(W34="","",W34)</f>
      </c>
      <c r="CC34" s="1005"/>
      <c r="CD34" s="1220">
        <f>IF(Y34="","",Y34)</f>
      </c>
      <c r="CE34" s="1221"/>
      <c r="CF34" s="1221"/>
      <c r="CG34" s="1221"/>
      <c r="CH34" s="1222"/>
      <c r="CI34" s="1214">
        <f>IF(AD34="","",AD34)</f>
      </c>
      <c r="CJ34" s="1215"/>
      <c r="CK34" s="1215"/>
      <c r="CL34" s="1215"/>
      <c r="CM34" s="1216"/>
      <c r="CN34" s="1020">
        <f>IF(AI34="","",AI34)</f>
      </c>
      <c r="CO34" s="1021"/>
      <c r="CP34" s="1021"/>
      <c r="CQ34" s="1021"/>
      <c r="CR34" s="1021"/>
      <c r="CS34" s="1021"/>
      <c r="CT34" s="1021"/>
      <c r="CU34" s="1022"/>
      <c r="CV34" s="1023">
        <f>IF(AQ34="","",AQ34)</f>
      </c>
      <c r="CW34" s="1024"/>
      <c r="CX34" s="1024"/>
      <c r="CY34" s="1025"/>
      <c r="CZ34" s="1032">
        <f>IF(AU34="","",AU34)</f>
      </c>
      <c r="DA34" s="1033"/>
      <c r="DB34" s="1033"/>
      <c r="DC34" s="1033"/>
      <c r="DD34" s="1033"/>
      <c r="DE34" s="1034"/>
      <c r="DF34" s="1002"/>
      <c r="DG34" s="1003"/>
      <c r="DH34" s="1003"/>
      <c r="DI34" s="1004"/>
      <c r="DJ34" s="247"/>
    </row>
    <row r="35" spans="2:114" s="245" customFormat="1" ht="11.25" customHeight="1">
      <c r="B35" s="243"/>
      <c r="C35" s="945"/>
      <c r="D35" s="946"/>
      <c r="E35" s="947"/>
      <c r="F35" s="948"/>
      <c r="G35" s="949"/>
      <c r="H35" s="950"/>
      <c r="I35" s="950"/>
      <c r="J35" s="950"/>
      <c r="K35" s="950"/>
      <c r="L35" s="950"/>
      <c r="M35" s="950"/>
      <c r="N35" s="950"/>
      <c r="O35" s="950"/>
      <c r="P35" s="950"/>
      <c r="Q35" s="950"/>
      <c r="R35" s="950"/>
      <c r="S35" s="950"/>
      <c r="T35" s="950"/>
      <c r="U35" s="950"/>
      <c r="V35" s="948"/>
      <c r="W35" s="949"/>
      <c r="X35" s="948"/>
      <c r="Y35" s="1235"/>
      <c r="Z35" s="1236"/>
      <c r="AA35" s="1236"/>
      <c r="AB35" s="1236"/>
      <c r="AC35" s="1237"/>
      <c r="AD35" s="1235"/>
      <c r="AE35" s="1236"/>
      <c r="AF35" s="1236"/>
      <c r="AG35" s="1236"/>
      <c r="AH35" s="1237"/>
      <c r="AI35" s="949"/>
      <c r="AJ35" s="950"/>
      <c r="AK35" s="950"/>
      <c r="AL35" s="950"/>
      <c r="AM35" s="950"/>
      <c r="AN35" s="950"/>
      <c r="AO35" s="950"/>
      <c r="AP35" s="990"/>
      <c r="AQ35" s="969"/>
      <c r="AR35" s="970"/>
      <c r="AS35" s="970"/>
      <c r="AT35" s="971"/>
      <c r="AU35" s="972"/>
      <c r="AV35" s="970"/>
      <c r="AW35" s="970"/>
      <c r="AX35" s="970"/>
      <c r="AY35" s="970"/>
      <c r="AZ35" s="973"/>
      <c r="BA35" s="974"/>
      <c r="BB35" s="975"/>
      <c r="BC35" s="975"/>
      <c r="BD35" s="976"/>
      <c r="BE35" s="244"/>
      <c r="BH35" s="1000"/>
      <c r="BI35" s="1001"/>
      <c r="BJ35" s="983"/>
      <c r="BK35" s="940"/>
      <c r="BL35" s="977"/>
      <c r="BM35" s="978"/>
      <c r="BN35" s="978"/>
      <c r="BO35" s="978"/>
      <c r="BP35" s="978"/>
      <c r="BQ35" s="978"/>
      <c r="BR35" s="978"/>
      <c r="BS35" s="978"/>
      <c r="BT35" s="978"/>
      <c r="BU35" s="978"/>
      <c r="BV35" s="978"/>
      <c r="BW35" s="978"/>
      <c r="BX35" s="978"/>
      <c r="BY35" s="978"/>
      <c r="BZ35" s="978"/>
      <c r="CA35" s="940"/>
      <c r="CB35" s="977"/>
      <c r="CC35" s="940"/>
      <c r="CD35" s="980"/>
      <c r="CE35" s="981"/>
      <c r="CF35" s="981"/>
      <c r="CG35" s="981"/>
      <c r="CH35" s="982"/>
      <c r="CI35" s="1232"/>
      <c r="CJ35" s="1233"/>
      <c r="CK35" s="1233"/>
      <c r="CL35" s="1233"/>
      <c r="CM35" s="1234"/>
      <c r="CN35" s="977"/>
      <c r="CO35" s="978"/>
      <c r="CP35" s="978"/>
      <c r="CQ35" s="978"/>
      <c r="CR35" s="978"/>
      <c r="CS35" s="978"/>
      <c r="CT35" s="978"/>
      <c r="CU35" s="979"/>
      <c r="CV35" s="1000"/>
      <c r="CW35" s="978"/>
      <c r="CX35" s="978"/>
      <c r="CY35" s="940"/>
      <c r="CZ35" s="977"/>
      <c r="DA35" s="978"/>
      <c r="DB35" s="978"/>
      <c r="DC35" s="978"/>
      <c r="DD35" s="978"/>
      <c r="DE35" s="979"/>
      <c r="DF35" s="1006"/>
      <c r="DG35" s="1007"/>
      <c r="DH35" s="1007"/>
      <c r="DI35" s="1008"/>
      <c r="DJ35" s="248"/>
    </row>
    <row r="36" spans="2:114" s="245" customFormat="1" ht="16.5" customHeight="1">
      <c r="B36" s="243"/>
      <c r="C36" s="1346"/>
      <c r="D36" s="1347"/>
      <c r="E36" s="1348"/>
      <c r="F36" s="1349"/>
      <c r="G36" s="1350"/>
      <c r="H36" s="1351"/>
      <c r="I36" s="1351"/>
      <c r="J36" s="1351"/>
      <c r="K36" s="1351"/>
      <c r="L36" s="1351"/>
      <c r="M36" s="1351"/>
      <c r="N36" s="1351"/>
      <c r="O36" s="1351"/>
      <c r="P36" s="1351"/>
      <c r="Q36" s="1351"/>
      <c r="R36" s="1351"/>
      <c r="S36" s="1351"/>
      <c r="T36" s="1351"/>
      <c r="U36" s="1351"/>
      <c r="V36" s="1352"/>
      <c r="W36" s="1335"/>
      <c r="X36" s="1336"/>
      <c r="Y36" s="1353"/>
      <c r="Z36" s="1354"/>
      <c r="AA36" s="1354"/>
      <c r="AB36" s="1354"/>
      <c r="AC36" s="1355"/>
      <c r="AD36" s="1356"/>
      <c r="AE36" s="1357"/>
      <c r="AF36" s="1357"/>
      <c r="AG36" s="1357"/>
      <c r="AH36" s="1358"/>
      <c r="AI36" s="1359"/>
      <c r="AJ36" s="1360"/>
      <c r="AK36" s="1360"/>
      <c r="AL36" s="1360"/>
      <c r="AM36" s="1360"/>
      <c r="AN36" s="1360"/>
      <c r="AO36" s="1360"/>
      <c r="AP36" s="1361"/>
      <c r="AQ36" s="1035"/>
      <c r="AR36" s="1036"/>
      <c r="AS36" s="1036"/>
      <c r="AT36" s="1037"/>
      <c r="AU36" s="1038"/>
      <c r="AV36" s="1039"/>
      <c r="AW36" s="1039"/>
      <c r="AX36" s="1039"/>
      <c r="AY36" s="1039"/>
      <c r="AZ36" s="1040"/>
      <c r="BA36" s="1041"/>
      <c r="BB36" s="1042"/>
      <c r="BC36" s="1042"/>
      <c r="BD36" s="1043"/>
      <c r="BE36" s="246"/>
      <c r="BH36" s="1044">
        <f>IF(C36="","",C36)</f>
      </c>
      <c r="BI36" s="1045"/>
      <c r="BJ36" s="1009">
        <f>IF(E36="","",E36)</f>
      </c>
      <c r="BK36" s="1010"/>
      <c r="BL36" s="1229">
        <f>IF(G36="","",G36)</f>
      </c>
      <c r="BM36" s="1230"/>
      <c r="BN36" s="1230">
        <f>IF(I36="","",I36)</f>
      </c>
      <c r="BO36" s="1230"/>
      <c r="BP36" s="1230">
        <f>IF(K36="","",K36)</f>
      </c>
      <c r="BQ36" s="1230"/>
      <c r="BR36" s="1230">
        <f>IF(M36="","",M36)</f>
      </c>
      <c r="BS36" s="1230"/>
      <c r="BT36" s="1230">
        <f>IF(O36="","",O36)</f>
      </c>
      <c r="BU36" s="1230"/>
      <c r="BV36" s="1230">
        <f>IF(Q36="","",Q36)</f>
      </c>
      <c r="BW36" s="1230"/>
      <c r="BX36" s="1230">
        <f>IF(S36="","",S36)</f>
      </c>
      <c r="BY36" s="1230"/>
      <c r="BZ36" s="1230">
        <f>IF(U36="","",U36)</f>
      </c>
      <c r="CA36" s="1231"/>
      <c r="CB36" s="1005">
        <f>IF(W36="","",W36)</f>
      </c>
      <c r="CC36" s="1005"/>
      <c r="CD36" s="1220">
        <f>IF(Y36="","",Y36)</f>
      </c>
      <c r="CE36" s="1221"/>
      <c r="CF36" s="1221"/>
      <c r="CG36" s="1221"/>
      <c r="CH36" s="1222"/>
      <c r="CI36" s="1214">
        <f>IF(AD36="","",AD36)</f>
      </c>
      <c r="CJ36" s="1215"/>
      <c r="CK36" s="1215"/>
      <c r="CL36" s="1215"/>
      <c r="CM36" s="1216"/>
      <c r="CN36" s="1020">
        <f>IF(AI36="","",AI36)</f>
      </c>
      <c r="CO36" s="1021"/>
      <c r="CP36" s="1021"/>
      <c r="CQ36" s="1021"/>
      <c r="CR36" s="1021"/>
      <c r="CS36" s="1021"/>
      <c r="CT36" s="1021"/>
      <c r="CU36" s="1022"/>
      <c r="CV36" s="1023">
        <f>IF(AQ36="","",AQ36)</f>
      </c>
      <c r="CW36" s="1024"/>
      <c r="CX36" s="1024"/>
      <c r="CY36" s="1025"/>
      <c r="CZ36" s="1032">
        <f>IF(AU36="","",AU36)</f>
      </c>
      <c r="DA36" s="1033"/>
      <c r="DB36" s="1033"/>
      <c r="DC36" s="1033"/>
      <c r="DD36" s="1033"/>
      <c r="DE36" s="1034"/>
      <c r="DF36" s="1002"/>
      <c r="DG36" s="1003"/>
      <c r="DH36" s="1003"/>
      <c r="DI36" s="1004"/>
      <c r="DJ36" s="247"/>
    </row>
    <row r="37" spans="2:114" s="245" customFormat="1" ht="11.25" customHeight="1">
      <c r="B37" s="243"/>
      <c r="C37" s="945"/>
      <c r="D37" s="946"/>
      <c r="E37" s="947"/>
      <c r="F37" s="948"/>
      <c r="G37" s="949"/>
      <c r="H37" s="950"/>
      <c r="I37" s="950"/>
      <c r="J37" s="950"/>
      <c r="K37" s="950"/>
      <c r="L37" s="950"/>
      <c r="M37" s="950"/>
      <c r="N37" s="950"/>
      <c r="O37" s="950"/>
      <c r="P37" s="950"/>
      <c r="Q37" s="950"/>
      <c r="R37" s="950"/>
      <c r="S37" s="950"/>
      <c r="T37" s="950"/>
      <c r="U37" s="950"/>
      <c r="V37" s="948"/>
      <c r="W37" s="949"/>
      <c r="X37" s="948"/>
      <c r="Y37" s="1235"/>
      <c r="Z37" s="1236"/>
      <c r="AA37" s="1236"/>
      <c r="AB37" s="1236"/>
      <c r="AC37" s="1237"/>
      <c r="AD37" s="1235"/>
      <c r="AE37" s="1236"/>
      <c r="AF37" s="1236"/>
      <c r="AG37" s="1236"/>
      <c r="AH37" s="1237"/>
      <c r="AI37" s="949"/>
      <c r="AJ37" s="950"/>
      <c r="AK37" s="950"/>
      <c r="AL37" s="950"/>
      <c r="AM37" s="950"/>
      <c r="AN37" s="950"/>
      <c r="AO37" s="950"/>
      <c r="AP37" s="990"/>
      <c r="AQ37" s="969"/>
      <c r="AR37" s="970"/>
      <c r="AS37" s="970"/>
      <c r="AT37" s="971"/>
      <c r="AU37" s="972"/>
      <c r="AV37" s="970"/>
      <c r="AW37" s="970"/>
      <c r="AX37" s="970"/>
      <c r="AY37" s="970"/>
      <c r="AZ37" s="973"/>
      <c r="BA37" s="974"/>
      <c r="BB37" s="975"/>
      <c r="BC37" s="975"/>
      <c r="BD37" s="976"/>
      <c r="BE37" s="244"/>
      <c r="BH37" s="1000"/>
      <c r="BI37" s="1001"/>
      <c r="BJ37" s="983"/>
      <c r="BK37" s="940"/>
      <c r="BL37" s="977"/>
      <c r="BM37" s="978"/>
      <c r="BN37" s="978"/>
      <c r="BO37" s="978"/>
      <c r="BP37" s="978"/>
      <c r="BQ37" s="978"/>
      <c r="BR37" s="978"/>
      <c r="BS37" s="978"/>
      <c r="BT37" s="978"/>
      <c r="BU37" s="978"/>
      <c r="BV37" s="978"/>
      <c r="BW37" s="978"/>
      <c r="BX37" s="978"/>
      <c r="BY37" s="978"/>
      <c r="BZ37" s="978"/>
      <c r="CA37" s="940"/>
      <c r="CB37" s="977"/>
      <c r="CC37" s="940"/>
      <c r="CD37" s="980"/>
      <c r="CE37" s="981"/>
      <c r="CF37" s="981"/>
      <c r="CG37" s="981"/>
      <c r="CH37" s="982"/>
      <c r="CI37" s="1232"/>
      <c r="CJ37" s="1233"/>
      <c r="CK37" s="1233"/>
      <c r="CL37" s="1233"/>
      <c r="CM37" s="1234"/>
      <c r="CN37" s="977"/>
      <c r="CO37" s="978"/>
      <c r="CP37" s="978"/>
      <c r="CQ37" s="978"/>
      <c r="CR37" s="978"/>
      <c r="CS37" s="978"/>
      <c r="CT37" s="978"/>
      <c r="CU37" s="979"/>
      <c r="CV37" s="1000"/>
      <c r="CW37" s="978"/>
      <c r="CX37" s="978"/>
      <c r="CY37" s="940"/>
      <c r="CZ37" s="977"/>
      <c r="DA37" s="978"/>
      <c r="DB37" s="978"/>
      <c r="DC37" s="978"/>
      <c r="DD37" s="978"/>
      <c r="DE37" s="979"/>
      <c r="DF37" s="1006"/>
      <c r="DG37" s="1007"/>
      <c r="DH37" s="1007"/>
      <c r="DI37" s="1008"/>
      <c r="DJ37" s="248"/>
    </row>
    <row r="38" spans="2:114" s="245" customFormat="1" ht="16.5" customHeight="1">
      <c r="B38" s="243"/>
      <c r="C38" s="1346"/>
      <c r="D38" s="1347"/>
      <c r="E38" s="1348"/>
      <c r="F38" s="1349"/>
      <c r="G38" s="1350"/>
      <c r="H38" s="1351"/>
      <c r="I38" s="1351"/>
      <c r="J38" s="1351"/>
      <c r="K38" s="1351"/>
      <c r="L38" s="1351"/>
      <c r="M38" s="1351"/>
      <c r="N38" s="1351"/>
      <c r="O38" s="1351"/>
      <c r="P38" s="1351"/>
      <c r="Q38" s="1351"/>
      <c r="R38" s="1351"/>
      <c r="S38" s="1351"/>
      <c r="T38" s="1351"/>
      <c r="U38" s="1351"/>
      <c r="V38" s="1352"/>
      <c r="W38" s="1335"/>
      <c r="X38" s="1336"/>
      <c r="Y38" s="1353"/>
      <c r="Z38" s="1354"/>
      <c r="AA38" s="1354"/>
      <c r="AB38" s="1354"/>
      <c r="AC38" s="1355"/>
      <c r="AD38" s="1356"/>
      <c r="AE38" s="1357"/>
      <c r="AF38" s="1357"/>
      <c r="AG38" s="1357"/>
      <c r="AH38" s="1358"/>
      <c r="AI38" s="1359"/>
      <c r="AJ38" s="1360"/>
      <c r="AK38" s="1360"/>
      <c r="AL38" s="1360"/>
      <c r="AM38" s="1360"/>
      <c r="AN38" s="1360"/>
      <c r="AO38" s="1360"/>
      <c r="AP38" s="1361"/>
      <c r="AQ38" s="1035"/>
      <c r="AR38" s="1036"/>
      <c r="AS38" s="1036"/>
      <c r="AT38" s="1037"/>
      <c r="AU38" s="1038"/>
      <c r="AV38" s="1039"/>
      <c r="AW38" s="1039"/>
      <c r="AX38" s="1039"/>
      <c r="AY38" s="1039"/>
      <c r="AZ38" s="1040"/>
      <c r="BA38" s="1041"/>
      <c r="BB38" s="1042"/>
      <c r="BC38" s="1042"/>
      <c r="BD38" s="1043"/>
      <c r="BE38" s="246"/>
      <c r="BH38" s="1044">
        <f>IF(C38="","",C38)</f>
      </c>
      <c r="BI38" s="1045"/>
      <c r="BJ38" s="1009">
        <f>IF(E38="","",E38)</f>
      </c>
      <c r="BK38" s="1010"/>
      <c r="BL38" s="1229">
        <f>IF(G38="","",G38)</f>
      </c>
      <c r="BM38" s="1230"/>
      <c r="BN38" s="1230">
        <f>IF(I38="","",I38)</f>
      </c>
      <c r="BO38" s="1230"/>
      <c r="BP38" s="1230">
        <f>IF(K38="","",K38)</f>
      </c>
      <c r="BQ38" s="1230"/>
      <c r="BR38" s="1230">
        <f>IF(M38="","",M38)</f>
      </c>
      <c r="BS38" s="1230"/>
      <c r="BT38" s="1230">
        <f>IF(O38="","",O38)</f>
      </c>
      <c r="BU38" s="1230"/>
      <c r="BV38" s="1230">
        <f>IF(Q38="","",Q38)</f>
      </c>
      <c r="BW38" s="1230"/>
      <c r="BX38" s="1230">
        <f>IF(S38="","",S38)</f>
      </c>
      <c r="BY38" s="1230"/>
      <c r="BZ38" s="1230">
        <f>IF(U38="","",U38)</f>
      </c>
      <c r="CA38" s="1231"/>
      <c r="CB38" s="1005">
        <f>IF(W38="","",W38)</f>
      </c>
      <c r="CC38" s="1005"/>
      <c r="CD38" s="1220">
        <f>IF(Y38="","",Y38)</f>
      </c>
      <c r="CE38" s="1221"/>
      <c r="CF38" s="1221"/>
      <c r="CG38" s="1221"/>
      <c r="CH38" s="1222"/>
      <c r="CI38" s="1214">
        <f>IF(AD38="","",AD38)</f>
      </c>
      <c r="CJ38" s="1215"/>
      <c r="CK38" s="1215"/>
      <c r="CL38" s="1215"/>
      <c r="CM38" s="1216"/>
      <c r="CN38" s="1020">
        <f>IF(AI38="","",AI38)</f>
      </c>
      <c r="CO38" s="1021"/>
      <c r="CP38" s="1021"/>
      <c r="CQ38" s="1021"/>
      <c r="CR38" s="1021"/>
      <c r="CS38" s="1021"/>
      <c r="CT38" s="1021"/>
      <c r="CU38" s="1022"/>
      <c r="CV38" s="1023">
        <f>IF(AQ38="","",AQ38)</f>
      </c>
      <c r="CW38" s="1024"/>
      <c r="CX38" s="1024"/>
      <c r="CY38" s="1025"/>
      <c r="CZ38" s="1032">
        <f>IF(AU38="","",AU38)</f>
      </c>
      <c r="DA38" s="1033"/>
      <c r="DB38" s="1033"/>
      <c r="DC38" s="1033"/>
      <c r="DD38" s="1033"/>
      <c r="DE38" s="1034"/>
      <c r="DF38" s="1002"/>
      <c r="DG38" s="1003"/>
      <c r="DH38" s="1003"/>
      <c r="DI38" s="1004"/>
      <c r="DJ38" s="247"/>
    </row>
    <row r="39" spans="2:114" s="245" customFormat="1" ht="11.25" customHeight="1">
      <c r="B39" s="243"/>
      <c r="C39" s="945"/>
      <c r="D39" s="946"/>
      <c r="E39" s="947"/>
      <c r="F39" s="948"/>
      <c r="G39" s="949"/>
      <c r="H39" s="950"/>
      <c r="I39" s="950"/>
      <c r="J39" s="950"/>
      <c r="K39" s="950"/>
      <c r="L39" s="950"/>
      <c r="M39" s="950"/>
      <c r="N39" s="950"/>
      <c r="O39" s="950"/>
      <c r="P39" s="950"/>
      <c r="Q39" s="950"/>
      <c r="R39" s="950"/>
      <c r="S39" s="950"/>
      <c r="T39" s="950"/>
      <c r="U39" s="950"/>
      <c r="V39" s="948"/>
      <c r="W39" s="949"/>
      <c r="X39" s="948"/>
      <c r="Y39" s="1235"/>
      <c r="Z39" s="1236"/>
      <c r="AA39" s="1236"/>
      <c r="AB39" s="1236"/>
      <c r="AC39" s="1237"/>
      <c r="AD39" s="1235"/>
      <c r="AE39" s="1236"/>
      <c r="AF39" s="1236"/>
      <c r="AG39" s="1236"/>
      <c r="AH39" s="1237"/>
      <c r="AI39" s="949"/>
      <c r="AJ39" s="950"/>
      <c r="AK39" s="950"/>
      <c r="AL39" s="950"/>
      <c r="AM39" s="950"/>
      <c r="AN39" s="950"/>
      <c r="AO39" s="950"/>
      <c r="AP39" s="990"/>
      <c r="AQ39" s="969"/>
      <c r="AR39" s="970"/>
      <c r="AS39" s="970"/>
      <c r="AT39" s="971"/>
      <c r="AU39" s="972"/>
      <c r="AV39" s="970"/>
      <c r="AW39" s="970"/>
      <c r="AX39" s="970"/>
      <c r="AY39" s="970"/>
      <c r="AZ39" s="973"/>
      <c r="BA39" s="974"/>
      <c r="BB39" s="975"/>
      <c r="BC39" s="975"/>
      <c r="BD39" s="976"/>
      <c r="BE39" s="244"/>
      <c r="BH39" s="1000"/>
      <c r="BI39" s="1001"/>
      <c r="BJ39" s="983"/>
      <c r="BK39" s="940"/>
      <c r="BL39" s="977"/>
      <c r="BM39" s="978"/>
      <c r="BN39" s="978"/>
      <c r="BO39" s="978"/>
      <c r="BP39" s="978"/>
      <c r="BQ39" s="978"/>
      <c r="BR39" s="978"/>
      <c r="BS39" s="978"/>
      <c r="BT39" s="978"/>
      <c r="BU39" s="978"/>
      <c r="BV39" s="978"/>
      <c r="BW39" s="978"/>
      <c r="BX39" s="978"/>
      <c r="BY39" s="978"/>
      <c r="BZ39" s="978"/>
      <c r="CA39" s="940"/>
      <c r="CB39" s="977"/>
      <c r="CC39" s="940"/>
      <c r="CD39" s="980"/>
      <c r="CE39" s="981"/>
      <c r="CF39" s="981"/>
      <c r="CG39" s="981"/>
      <c r="CH39" s="982"/>
      <c r="CI39" s="1232"/>
      <c r="CJ39" s="1233"/>
      <c r="CK39" s="1233"/>
      <c r="CL39" s="1233"/>
      <c r="CM39" s="1234"/>
      <c r="CN39" s="977"/>
      <c r="CO39" s="978"/>
      <c r="CP39" s="978"/>
      <c r="CQ39" s="978"/>
      <c r="CR39" s="978"/>
      <c r="CS39" s="978"/>
      <c r="CT39" s="978"/>
      <c r="CU39" s="979"/>
      <c r="CV39" s="1000"/>
      <c r="CW39" s="978"/>
      <c r="CX39" s="978"/>
      <c r="CY39" s="940"/>
      <c r="CZ39" s="977"/>
      <c r="DA39" s="978"/>
      <c r="DB39" s="978"/>
      <c r="DC39" s="978"/>
      <c r="DD39" s="978"/>
      <c r="DE39" s="979"/>
      <c r="DF39" s="1006"/>
      <c r="DG39" s="1007"/>
      <c r="DH39" s="1007"/>
      <c r="DI39" s="1008"/>
      <c r="DJ39" s="248"/>
    </row>
    <row r="40" spans="2:114" s="245" customFormat="1" ht="16.5" customHeight="1">
      <c r="B40" s="243"/>
      <c r="C40" s="1346"/>
      <c r="D40" s="1347"/>
      <c r="E40" s="1348"/>
      <c r="F40" s="1349"/>
      <c r="G40" s="1350"/>
      <c r="H40" s="1351"/>
      <c r="I40" s="1351"/>
      <c r="J40" s="1351"/>
      <c r="K40" s="1351"/>
      <c r="L40" s="1351"/>
      <c r="M40" s="1351"/>
      <c r="N40" s="1351"/>
      <c r="O40" s="1351"/>
      <c r="P40" s="1351"/>
      <c r="Q40" s="1351"/>
      <c r="R40" s="1351"/>
      <c r="S40" s="1351"/>
      <c r="T40" s="1351"/>
      <c r="U40" s="1351"/>
      <c r="V40" s="1352"/>
      <c r="W40" s="1335"/>
      <c r="X40" s="1336"/>
      <c r="Y40" s="1353"/>
      <c r="Z40" s="1354"/>
      <c r="AA40" s="1354"/>
      <c r="AB40" s="1354"/>
      <c r="AC40" s="1355"/>
      <c r="AD40" s="1356"/>
      <c r="AE40" s="1357"/>
      <c r="AF40" s="1357"/>
      <c r="AG40" s="1357"/>
      <c r="AH40" s="1358"/>
      <c r="AI40" s="1359"/>
      <c r="AJ40" s="1360"/>
      <c r="AK40" s="1360"/>
      <c r="AL40" s="1360"/>
      <c r="AM40" s="1360"/>
      <c r="AN40" s="1360"/>
      <c r="AO40" s="1360"/>
      <c r="AP40" s="1361"/>
      <c r="AQ40" s="1035"/>
      <c r="AR40" s="1036"/>
      <c r="AS40" s="1036"/>
      <c r="AT40" s="1037"/>
      <c r="AU40" s="1038"/>
      <c r="AV40" s="1039"/>
      <c r="AW40" s="1039"/>
      <c r="AX40" s="1039"/>
      <c r="AY40" s="1039"/>
      <c r="AZ40" s="1040"/>
      <c r="BA40" s="1041"/>
      <c r="BB40" s="1042"/>
      <c r="BC40" s="1042"/>
      <c r="BD40" s="1043"/>
      <c r="BE40" s="246"/>
      <c r="BH40" s="1044">
        <f>IF(C40="","",C40)</f>
      </c>
      <c r="BI40" s="1045"/>
      <c r="BJ40" s="1009">
        <f>IF(E40="","",E40)</f>
      </c>
      <c r="BK40" s="1010"/>
      <c r="BL40" s="1229">
        <f>IF(G40="","",G40)</f>
      </c>
      <c r="BM40" s="1230"/>
      <c r="BN40" s="1230">
        <f>IF(I40="","",I40)</f>
      </c>
      <c r="BO40" s="1230"/>
      <c r="BP40" s="1230">
        <f>IF(K40="","",K40)</f>
      </c>
      <c r="BQ40" s="1230"/>
      <c r="BR40" s="1230">
        <f>IF(M40="","",M40)</f>
      </c>
      <c r="BS40" s="1230"/>
      <c r="BT40" s="1230">
        <f>IF(O40="","",O40)</f>
      </c>
      <c r="BU40" s="1230"/>
      <c r="BV40" s="1230">
        <f>IF(Q40="","",Q40)</f>
      </c>
      <c r="BW40" s="1230"/>
      <c r="BX40" s="1230">
        <f>IF(S40="","",S40)</f>
      </c>
      <c r="BY40" s="1230"/>
      <c r="BZ40" s="1230">
        <f>IF(U40="","",U40)</f>
      </c>
      <c r="CA40" s="1231"/>
      <c r="CB40" s="1005">
        <f>IF(W40="","",W40)</f>
      </c>
      <c r="CC40" s="1005"/>
      <c r="CD40" s="1220">
        <f>IF(Y40="","",Y40)</f>
      </c>
      <c r="CE40" s="1221"/>
      <c r="CF40" s="1221"/>
      <c r="CG40" s="1221"/>
      <c r="CH40" s="1222"/>
      <c r="CI40" s="1214">
        <f>IF(AD40="","",AD40)</f>
      </c>
      <c r="CJ40" s="1215"/>
      <c r="CK40" s="1215"/>
      <c r="CL40" s="1215"/>
      <c r="CM40" s="1216"/>
      <c r="CN40" s="1020">
        <f>IF(AI40="","",AI40)</f>
      </c>
      <c r="CO40" s="1021"/>
      <c r="CP40" s="1021"/>
      <c r="CQ40" s="1021"/>
      <c r="CR40" s="1021"/>
      <c r="CS40" s="1021"/>
      <c r="CT40" s="1021"/>
      <c r="CU40" s="1022"/>
      <c r="CV40" s="1023">
        <f>IF(AQ40="","",AQ40)</f>
      </c>
      <c r="CW40" s="1024"/>
      <c r="CX40" s="1024"/>
      <c r="CY40" s="1025"/>
      <c r="CZ40" s="1032">
        <f>IF(AU40="","",AU40)</f>
      </c>
      <c r="DA40" s="1033"/>
      <c r="DB40" s="1033"/>
      <c r="DC40" s="1033"/>
      <c r="DD40" s="1033"/>
      <c r="DE40" s="1034"/>
      <c r="DF40" s="1002"/>
      <c r="DG40" s="1003"/>
      <c r="DH40" s="1003"/>
      <c r="DI40" s="1004"/>
      <c r="DJ40" s="247"/>
    </row>
    <row r="41" spans="2:114" s="245" customFormat="1" ht="11.25" customHeight="1">
      <c r="B41" s="243"/>
      <c r="C41" s="945"/>
      <c r="D41" s="946"/>
      <c r="E41" s="947"/>
      <c r="F41" s="948"/>
      <c r="G41" s="949"/>
      <c r="H41" s="950"/>
      <c r="I41" s="950"/>
      <c r="J41" s="950"/>
      <c r="K41" s="950"/>
      <c r="L41" s="950"/>
      <c r="M41" s="950"/>
      <c r="N41" s="950"/>
      <c r="O41" s="950"/>
      <c r="P41" s="950"/>
      <c r="Q41" s="950"/>
      <c r="R41" s="950"/>
      <c r="S41" s="950"/>
      <c r="T41" s="950"/>
      <c r="U41" s="950"/>
      <c r="V41" s="948"/>
      <c r="W41" s="949"/>
      <c r="X41" s="948"/>
      <c r="Y41" s="1235"/>
      <c r="Z41" s="1236"/>
      <c r="AA41" s="1236"/>
      <c r="AB41" s="1236"/>
      <c r="AC41" s="1237"/>
      <c r="AD41" s="1235"/>
      <c r="AE41" s="1236"/>
      <c r="AF41" s="1236"/>
      <c r="AG41" s="1236"/>
      <c r="AH41" s="1237"/>
      <c r="AI41" s="949"/>
      <c r="AJ41" s="950"/>
      <c r="AK41" s="950"/>
      <c r="AL41" s="950"/>
      <c r="AM41" s="950"/>
      <c r="AN41" s="950"/>
      <c r="AO41" s="950"/>
      <c r="AP41" s="990"/>
      <c r="AQ41" s="969"/>
      <c r="AR41" s="970"/>
      <c r="AS41" s="970"/>
      <c r="AT41" s="971"/>
      <c r="AU41" s="972"/>
      <c r="AV41" s="970"/>
      <c r="AW41" s="970"/>
      <c r="AX41" s="970"/>
      <c r="AY41" s="970"/>
      <c r="AZ41" s="973"/>
      <c r="BA41" s="974"/>
      <c r="BB41" s="975"/>
      <c r="BC41" s="975"/>
      <c r="BD41" s="976"/>
      <c r="BE41" s="244"/>
      <c r="BH41" s="1000"/>
      <c r="BI41" s="1001"/>
      <c r="BJ41" s="983"/>
      <c r="BK41" s="940"/>
      <c r="BL41" s="977"/>
      <c r="BM41" s="978"/>
      <c r="BN41" s="978"/>
      <c r="BO41" s="978"/>
      <c r="BP41" s="978"/>
      <c r="BQ41" s="978"/>
      <c r="BR41" s="978"/>
      <c r="BS41" s="978"/>
      <c r="BT41" s="978"/>
      <c r="BU41" s="978"/>
      <c r="BV41" s="978"/>
      <c r="BW41" s="978"/>
      <c r="BX41" s="978"/>
      <c r="BY41" s="978"/>
      <c r="BZ41" s="978"/>
      <c r="CA41" s="940"/>
      <c r="CB41" s="977"/>
      <c r="CC41" s="940"/>
      <c r="CD41" s="980"/>
      <c r="CE41" s="981"/>
      <c r="CF41" s="981"/>
      <c r="CG41" s="981"/>
      <c r="CH41" s="982"/>
      <c r="CI41" s="1232"/>
      <c r="CJ41" s="1233"/>
      <c r="CK41" s="1233"/>
      <c r="CL41" s="1233"/>
      <c r="CM41" s="1234"/>
      <c r="CN41" s="977"/>
      <c r="CO41" s="978"/>
      <c r="CP41" s="978"/>
      <c r="CQ41" s="978"/>
      <c r="CR41" s="978"/>
      <c r="CS41" s="978"/>
      <c r="CT41" s="978"/>
      <c r="CU41" s="979"/>
      <c r="CV41" s="1000"/>
      <c r="CW41" s="978"/>
      <c r="CX41" s="978"/>
      <c r="CY41" s="940"/>
      <c r="CZ41" s="977"/>
      <c r="DA41" s="978"/>
      <c r="DB41" s="978"/>
      <c r="DC41" s="978"/>
      <c r="DD41" s="978"/>
      <c r="DE41" s="979"/>
      <c r="DF41" s="1006"/>
      <c r="DG41" s="1007"/>
      <c r="DH41" s="1007"/>
      <c r="DI41" s="1008"/>
      <c r="DJ41" s="248"/>
    </row>
    <row r="42" spans="2:114" s="245" customFormat="1" ht="16.5" customHeight="1">
      <c r="B42" s="243"/>
      <c r="C42" s="1346"/>
      <c r="D42" s="1347"/>
      <c r="E42" s="1348"/>
      <c r="F42" s="1349"/>
      <c r="G42" s="1350"/>
      <c r="H42" s="1351"/>
      <c r="I42" s="1351"/>
      <c r="J42" s="1351"/>
      <c r="K42" s="1351"/>
      <c r="L42" s="1351"/>
      <c r="M42" s="1351"/>
      <c r="N42" s="1351"/>
      <c r="O42" s="1351"/>
      <c r="P42" s="1351"/>
      <c r="Q42" s="1351"/>
      <c r="R42" s="1351"/>
      <c r="S42" s="1351"/>
      <c r="T42" s="1351"/>
      <c r="U42" s="1351"/>
      <c r="V42" s="1352"/>
      <c r="W42" s="1335"/>
      <c r="X42" s="1336"/>
      <c r="Y42" s="1353"/>
      <c r="Z42" s="1354"/>
      <c r="AA42" s="1354"/>
      <c r="AB42" s="1354"/>
      <c r="AC42" s="1355"/>
      <c r="AD42" s="1356"/>
      <c r="AE42" s="1357"/>
      <c r="AF42" s="1357"/>
      <c r="AG42" s="1357"/>
      <c r="AH42" s="1358"/>
      <c r="AI42" s="1359"/>
      <c r="AJ42" s="1360"/>
      <c r="AK42" s="1360"/>
      <c r="AL42" s="1360"/>
      <c r="AM42" s="1360"/>
      <c r="AN42" s="1360"/>
      <c r="AO42" s="1360"/>
      <c r="AP42" s="1361"/>
      <c r="AQ42" s="1035"/>
      <c r="AR42" s="1036"/>
      <c r="AS42" s="1036"/>
      <c r="AT42" s="1037"/>
      <c r="AU42" s="1038"/>
      <c r="AV42" s="1039"/>
      <c r="AW42" s="1039"/>
      <c r="AX42" s="1039"/>
      <c r="AY42" s="1039"/>
      <c r="AZ42" s="1040"/>
      <c r="BA42" s="1041"/>
      <c r="BB42" s="1042"/>
      <c r="BC42" s="1042"/>
      <c r="BD42" s="1043"/>
      <c r="BE42" s="246"/>
      <c r="BH42" s="1044">
        <f>IF(C42="","",C42)</f>
      </c>
      <c r="BI42" s="1045"/>
      <c r="BJ42" s="1009">
        <f>IF(E42="","",E42)</f>
      </c>
      <c r="BK42" s="1010"/>
      <c r="BL42" s="1229">
        <f>IF(G42="","",G42)</f>
      </c>
      <c r="BM42" s="1230"/>
      <c r="BN42" s="1230">
        <f>IF(I42="","",I42)</f>
      </c>
      <c r="BO42" s="1230"/>
      <c r="BP42" s="1230">
        <f>IF(K42="","",K42)</f>
      </c>
      <c r="BQ42" s="1230"/>
      <c r="BR42" s="1230">
        <f>IF(M42="","",M42)</f>
      </c>
      <c r="BS42" s="1230"/>
      <c r="BT42" s="1230">
        <f>IF(O42="","",O42)</f>
      </c>
      <c r="BU42" s="1230"/>
      <c r="BV42" s="1230">
        <f>IF(Q42="","",Q42)</f>
      </c>
      <c r="BW42" s="1230"/>
      <c r="BX42" s="1230">
        <f>IF(S42="","",S42)</f>
      </c>
      <c r="BY42" s="1230"/>
      <c r="BZ42" s="1230">
        <f>IF(U42="","",U42)</f>
      </c>
      <c r="CA42" s="1231"/>
      <c r="CB42" s="1005">
        <f>IF(W42="","",W42)</f>
      </c>
      <c r="CC42" s="1005"/>
      <c r="CD42" s="1220">
        <f>IF(Y42="","",Y42)</f>
      </c>
      <c r="CE42" s="1221"/>
      <c r="CF42" s="1221"/>
      <c r="CG42" s="1221"/>
      <c r="CH42" s="1222"/>
      <c r="CI42" s="1214">
        <f>IF(AD42="","",AD42)</f>
      </c>
      <c r="CJ42" s="1215"/>
      <c r="CK42" s="1215"/>
      <c r="CL42" s="1215"/>
      <c r="CM42" s="1216"/>
      <c r="CN42" s="1020">
        <f>IF(AI42="","",AI42)</f>
      </c>
      <c r="CO42" s="1021"/>
      <c r="CP42" s="1021"/>
      <c r="CQ42" s="1021"/>
      <c r="CR42" s="1021"/>
      <c r="CS42" s="1021"/>
      <c r="CT42" s="1021"/>
      <c r="CU42" s="1022"/>
      <c r="CV42" s="1023">
        <f>IF(AQ42="","",AQ42)</f>
      </c>
      <c r="CW42" s="1024"/>
      <c r="CX42" s="1024"/>
      <c r="CY42" s="1025"/>
      <c r="CZ42" s="1032">
        <f>IF(AU42="","",AU42)</f>
      </c>
      <c r="DA42" s="1033"/>
      <c r="DB42" s="1033"/>
      <c r="DC42" s="1033"/>
      <c r="DD42" s="1033"/>
      <c r="DE42" s="1034"/>
      <c r="DF42" s="1002"/>
      <c r="DG42" s="1003"/>
      <c r="DH42" s="1003"/>
      <c r="DI42" s="1004"/>
      <c r="DJ42" s="247"/>
    </row>
    <row r="43" spans="2:114" s="245" customFormat="1" ht="11.25" customHeight="1">
      <c r="B43" s="243"/>
      <c r="C43" s="945"/>
      <c r="D43" s="946"/>
      <c r="E43" s="947"/>
      <c r="F43" s="948"/>
      <c r="G43" s="949"/>
      <c r="H43" s="950"/>
      <c r="I43" s="950"/>
      <c r="J43" s="950"/>
      <c r="K43" s="950"/>
      <c r="L43" s="950"/>
      <c r="M43" s="950"/>
      <c r="N43" s="950"/>
      <c r="O43" s="950"/>
      <c r="P43" s="950"/>
      <c r="Q43" s="950"/>
      <c r="R43" s="950"/>
      <c r="S43" s="950"/>
      <c r="T43" s="950"/>
      <c r="U43" s="950"/>
      <c r="V43" s="948"/>
      <c r="W43" s="949"/>
      <c r="X43" s="948"/>
      <c r="Y43" s="1235"/>
      <c r="Z43" s="1236"/>
      <c r="AA43" s="1236"/>
      <c r="AB43" s="1236"/>
      <c r="AC43" s="1237"/>
      <c r="AD43" s="1235"/>
      <c r="AE43" s="1236"/>
      <c r="AF43" s="1236"/>
      <c r="AG43" s="1236"/>
      <c r="AH43" s="1237"/>
      <c r="AI43" s="949"/>
      <c r="AJ43" s="950"/>
      <c r="AK43" s="950"/>
      <c r="AL43" s="950"/>
      <c r="AM43" s="950"/>
      <c r="AN43" s="950"/>
      <c r="AO43" s="950"/>
      <c r="AP43" s="990"/>
      <c r="AQ43" s="969"/>
      <c r="AR43" s="970"/>
      <c r="AS43" s="970"/>
      <c r="AT43" s="971"/>
      <c r="AU43" s="972"/>
      <c r="AV43" s="970"/>
      <c r="AW43" s="970"/>
      <c r="AX43" s="970"/>
      <c r="AY43" s="970"/>
      <c r="AZ43" s="973"/>
      <c r="BA43" s="974"/>
      <c r="BB43" s="975"/>
      <c r="BC43" s="975"/>
      <c r="BD43" s="976"/>
      <c r="BE43" s="244"/>
      <c r="BH43" s="1000"/>
      <c r="BI43" s="1001"/>
      <c r="BJ43" s="983"/>
      <c r="BK43" s="940"/>
      <c r="BL43" s="977"/>
      <c r="BM43" s="978"/>
      <c r="BN43" s="978"/>
      <c r="BO43" s="978"/>
      <c r="BP43" s="978"/>
      <c r="BQ43" s="978"/>
      <c r="BR43" s="978"/>
      <c r="BS43" s="978"/>
      <c r="BT43" s="978"/>
      <c r="BU43" s="978"/>
      <c r="BV43" s="978"/>
      <c r="BW43" s="978"/>
      <c r="BX43" s="978"/>
      <c r="BY43" s="978"/>
      <c r="BZ43" s="978"/>
      <c r="CA43" s="940"/>
      <c r="CB43" s="977"/>
      <c r="CC43" s="940"/>
      <c r="CD43" s="980"/>
      <c r="CE43" s="981"/>
      <c r="CF43" s="981"/>
      <c r="CG43" s="981"/>
      <c r="CH43" s="982"/>
      <c r="CI43" s="1232"/>
      <c r="CJ43" s="1233"/>
      <c r="CK43" s="1233"/>
      <c r="CL43" s="1233"/>
      <c r="CM43" s="1234"/>
      <c r="CN43" s="977"/>
      <c r="CO43" s="978"/>
      <c r="CP43" s="978"/>
      <c r="CQ43" s="978"/>
      <c r="CR43" s="978"/>
      <c r="CS43" s="978"/>
      <c r="CT43" s="978"/>
      <c r="CU43" s="979"/>
      <c r="CV43" s="1000"/>
      <c r="CW43" s="978"/>
      <c r="CX43" s="978"/>
      <c r="CY43" s="940"/>
      <c r="CZ43" s="977"/>
      <c r="DA43" s="978"/>
      <c r="DB43" s="978"/>
      <c r="DC43" s="978"/>
      <c r="DD43" s="978"/>
      <c r="DE43" s="979"/>
      <c r="DF43" s="1006"/>
      <c r="DG43" s="1007"/>
      <c r="DH43" s="1007"/>
      <c r="DI43" s="1008"/>
      <c r="DJ43" s="248"/>
    </row>
    <row r="44" spans="2:114" s="245" customFormat="1" ht="16.5" customHeight="1">
      <c r="B44" s="243"/>
      <c r="C44" s="1346"/>
      <c r="D44" s="1347"/>
      <c r="E44" s="1348"/>
      <c r="F44" s="1349"/>
      <c r="G44" s="1350"/>
      <c r="H44" s="1351"/>
      <c r="I44" s="1351"/>
      <c r="J44" s="1351"/>
      <c r="K44" s="1351"/>
      <c r="L44" s="1351"/>
      <c r="M44" s="1351"/>
      <c r="N44" s="1351"/>
      <c r="O44" s="1351"/>
      <c r="P44" s="1351"/>
      <c r="Q44" s="1351"/>
      <c r="R44" s="1351"/>
      <c r="S44" s="1351"/>
      <c r="T44" s="1351"/>
      <c r="U44" s="1351"/>
      <c r="V44" s="1352"/>
      <c r="W44" s="1335"/>
      <c r="X44" s="1336"/>
      <c r="Y44" s="1353"/>
      <c r="Z44" s="1354"/>
      <c r="AA44" s="1354"/>
      <c r="AB44" s="1354"/>
      <c r="AC44" s="1355"/>
      <c r="AD44" s="1356"/>
      <c r="AE44" s="1357"/>
      <c r="AF44" s="1357"/>
      <c r="AG44" s="1357"/>
      <c r="AH44" s="1358"/>
      <c r="AI44" s="1359"/>
      <c r="AJ44" s="1360"/>
      <c r="AK44" s="1360"/>
      <c r="AL44" s="1360"/>
      <c r="AM44" s="1360"/>
      <c r="AN44" s="1360"/>
      <c r="AO44" s="1360"/>
      <c r="AP44" s="1361"/>
      <c r="AQ44" s="1035"/>
      <c r="AR44" s="1036"/>
      <c r="AS44" s="1036"/>
      <c r="AT44" s="1037"/>
      <c r="AU44" s="1038"/>
      <c r="AV44" s="1039"/>
      <c r="AW44" s="1039"/>
      <c r="AX44" s="1039"/>
      <c r="AY44" s="1039"/>
      <c r="AZ44" s="1040"/>
      <c r="BA44" s="1041"/>
      <c r="BB44" s="1042"/>
      <c r="BC44" s="1042"/>
      <c r="BD44" s="1043"/>
      <c r="BE44" s="246"/>
      <c r="BH44" s="1044">
        <f>IF(C44="","",C44)</f>
      </c>
      <c r="BI44" s="1045"/>
      <c r="BJ44" s="1009">
        <f>IF(E44="","",E44)</f>
      </c>
      <c r="BK44" s="1010"/>
      <c r="BL44" s="1229">
        <f>IF(G44="","",G44)</f>
      </c>
      <c r="BM44" s="1230"/>
      <c r="BN44" s="1230">
        <f>IF(I44="","",I44)</f>
      </c>
      <c r="BO44" s="1230"/>
      <c r="BP44" s="1230">
        <f>IF(K44="","",K44)</f>
      </c>
      <c r="BQ44" s="1230"/>
      <c r="BR44" s="1230">
        <f>IF(M44="","",M44)</f>
      </c>
      <c r="BS44" s="1230"/>
      <c r="BT44" s="1230">
        <f>IF(O44="","",O44)</f>
      </c>
      <c r="BU44" s="1230"/>
      <c r="BV44" s="1230">
        <f>IF(Q44="","",Q44)</f>
      </c>
      <c r="BW44" s="1230"/>
      <c r="BX44" s="1230">
        <f>IF(S44="","",S44)</f>
      </c>
      <c r="BY44" s="1230"/>
      <c r="BZ44" s="1230">
        <f>IF(U44="","",U44)</f>
      </c>
      <c r="CA44" s="1231"/>
      <c r="CB44" s="1005">
        <f>IF(W44="","",W44)</f>
      </c>
      <c r="CC44" s="1005"/>
      <c r="CD44" s="1220">
        <f>IF(Y44="","",Y44)</f>
      </c>
      <c r="CE44" s="1221"/>
      <c r="CF44" s="1221"/>
      <c r="CG44" s="1221"/>
      <c r="CH44" s="1222"/>
      <c r="CI44" s="1214">
        <f>IF(AD44="","",AD44)</f>
      </c>
      <c r="CJ44" s="1215"/>
      <c r="CK44" s="1215"/>
      <c r="CL44" s="1215"/>
      <c r="CM44" s="1216"/>
      <c r="CN44" s="1020">
        <f>IF(AI44="","",AI44)</f>
      </c>
      <c r="CO44" s="1021"/>
      <c r="CP44" s="1021"/>
      <c r="CQ44" s="1021"/>
      <c r="CR44" s="1021"/>
      <c r="CS44" s="1021"/>
      <c r="CT44" s="1021"/>
      <c r="CU44" s="1022"/>
      <c r="CV44" s="1023">
        <f>IF(AQ44="","",AQ44)</f>
      </c>
      <c r="CW44" s="1024"/>
      <c r="CX44" s="1024"/>
      <c r="CY44" s="1025"/>
      <c r="CZ44" s="1032">
        <f>IF(AU44="","",AU44)</f>
      </c>
      <c r="DA44" s="1033"/>
      <c r="DB44" s="1033"/>
      <c r="DC44" s="1033"/>
      <c r="DD44" s="1033"/>
      <c r="DE44" s="1034"/>
      <c r="DF44" s="1002"/>
      <c r="DG44" s="1003"/>
      <c r="DH44" s="1003"/>
      <c r="DI44" s="1004"/>
      <c r="DJ44" s="247"/>
    </row>
    <row r="45" spans="2:114" s="245" customFormat="1" ht="11.25" customHeight="1">
      <c r="B45" s="243"/>
      <c r="C45" s="945"/>
      <c r="D45" s="946"/>
      <c r="E45" s="947"/>
      <c r="F45" s="948"/>
      <c r="G45" s="949"/>
      <c r="H45" s="950"/>
      <c r="I45" s="950"/>
      <c r="J45" s="950"/>
      <c r="K45" s="950"/>
      <c r="L45" s="950"/>
      <c r="M45" s="950"/>
      <c r="N45" s="950"/>
      <c r="O45" s="950"/>
      <c r="P45" s="950"/>
      <c r="Q45" s="950"/>
      <c r="R45" s="950"/>
      <c r="S45" s="950"/>
      <c r="T45" s="950"/>
      <c r="U45" s="950"/>
      <c r="V45" s="948"/>
      <c r="W45" s="949"/>
      <c r="X45" s="948"/>
      <c r="Y45" s="1235"/>
      <c r="Z45" s="1236"/>
      <c r="AA45" s="1236"/>
      <c r="AB45" s="1236"/>
      <c r="AC45" s="1237"/>
      <c r="AD45" s="1235"/>
      <c r="AE45" s="1236"/>
      <c r="AF45" s="1236"/>
      <c r="AG45" s="1236"/>
      <c r="AH45" s="1237"/>
      <c r="AI45" s="949"/>
      <c r="AJ45" s="950"/>
      <c r="AK45" s="950"/>
      <c r="AL45" s="950"/>
      <c r="AM45" s="950"/>
      <c r="AN45" s="950"/>
      <c r="AO45" s="950"/>
      <c r="AP45" s="990"/>
      <c r="AQ45" s="969"/>
      <c r="AR45" s="970"/>
      <c r="AS45" s="970"/>
      <c r="AT45" s="971"/>
      <c r="AU45" s="972"/>
      <c r="AV45" s="970"/>
      <c r="AW45" s="970"/>
      <c r="AX45" s="970"/>
      <c r="AY45" s="970"/>
      <c r="AZ45" s="973"/>
      <c r="BA45" s="974"/>
      <c r="BB45" s="975"/>
      <c r="BC45" s="975"/>
      <c r="BD45" s="976"/>
      <c r="BE45" s="244"/>
      <c r="BH45" s="1064"/>
      <c r="BI45" s="1072"/>
      <c r="BJ45" s="1073"/>
      <c r="BK45" s="1066"/>
      <c r="BL45" s="1067"/>
      <c r="BM45" s="1065"/>
      <c r="BN45" s="1065"/>
      <c r="BO45" s="1065"/>
      <c r="BP45" s="1065"/>
      <c r="BQ45" s="1065"/>
      <c r="BR45" s="1065"/>
      <c r="BS45" s="1065"/>
      <c r="BT45" s="1065"/>
      <c r="BU45" s="1065"/>
      <c r="BV45" s="1065"/>
      <c r="BW45" s="1065"/>
      <c r="BX45" s="1065"/>
      <c r="BY45" s="1065"/>
      <c r="BZ45" s="1065"/>
      <c r="CA45" s="1066"/>
      <c r="CB45" s="1067"/>
      <c r="CC45" s="1066"/>
      <c r="CD45" s="1238"/>
      <c r="CE45" s="1239"/>
      <c r="CF45" s="1239"/>
      <c r="CG45" s="1239"/>
      <c r="CH45" s="1240"/>
      <c r="CI45" s="1241"/>
      <c r="CJ45" s="1242"/>
      <c r="CK45" s="1242"/>
      <c r="CL45" s="1242"/>
      <c r="CM45" s="1243"/>
      <c r="CN45" s="1067"/>
      <c r="CO45" s="1065"/>
      <c r="CP45" s="1065"/>
      <c r="CQ45" s="1065"/>
      <c r="CR45" s="1065"/>
      <c r="CS45" s="1065"/>
      <c r="CT45" s="1065"/>
      <c r="CU45" s="1068"/>
      <c r="CV45" s="1064"/>
      <c r="CW45" s="1065"/>
      <c r="CX45" s="1065"/>
      <c r="CY45" s="1066"/>
      <c r="CZ45" s="1067"/>
      <c r="DA45" s="1065"/>
      <c r="DB45" s="1065"/>
      <c r="DC45" s="1065"/>
      <c r="DD45" s="1065"/>
      <c r="DE45" s="1068"/>
      <c r="DF45" s="1046"/>
      <c r="DG45" s="1047"/>
      <c r="DH45" s="1047"/>
      <c r="DI45" s="1048"/>
      <c r="DJ45" s="248"/>
    </row>
    <row r="46" spans="2:114" s="245" customFormat="1" ht="16.5" customHeight="1" thickBot="1">
      <c r="B46" s="243"/>
      <c r="C46" s="1328"/>
      <c r="D46" s="1329"/>
      <c r="E46" s="1330"/>
      <c r="F46" s="1331"/>
      <c r="G46" s="1332"/>
      <c r="H46" s="1333"/>
      <c r="I46" s="1333"/>
      <c r="J46" s="1333"/>
      <c r="K46" s="1333"/>
      <c r="L46" s="1333"/>
      <c r="M46" s="1333"/>
      <c r="N46" s="1333"/>
      <c r="O46" s="1333"/>
      <c r="P46" s="1333"/>
      <c r="Q46" s="1333"/>
      <c r="R46" s="1333"/>
      <c r="S46" s="1333"/>
      <c r="T46" s="1333"/>
      <c r="U46" s="1333"/>
      <c r="V46" s="1334"/>
      <c r="W46" s="1335"/>
      <c r="X46" s="1336"/>
      <c r="Y46" s="1337"/>
      <c r="Z46" s="1338"/>
      <c r="AA46" s="1338"/>
      <c r="AB46" s="1338"/>
      <c r="AC46" s="1339"/>
      <c r="AD46" s="1340"/>
      <c r="AE46" s="1341"/>
      <c r="AF46" s="1341"/>
      <c r="AG46" s="1341"/>
      <c r="AH46" s="1342"/>
      <c r="AI46" s="1343"/>
      <c r="AJ46" s="1344"/>
      <c r="AK46" s="1344"/>
      <c r="AL46" s="1344"/>
      <c r="AM46" s="1344"/>
      <c r="AN46" s="1344"/>
      <c r="AO46" s="1344"/>
      <c r="AP46" s="1345"/>
      <c r="AQ46" s="1112"/>
      <c r="AR46" s="1113"/>
      <c r="AS46" s="1113"/>
      <c r="AT46" s="1114"/>
      <c r="AU46" s="1115"/>
      <c r="AV46" s="1116"/>
      <c r="AW46" s="1116"/>
      <c r="AX46" s="1116"/>
      <c r="AY46" s="1116"/>
      <c r="AZ46" s="1117"/>
      <c r="BA46" s="1118"/>
      <c r="BB46" s="1119"/>
      <c r="BC46" s="1119"/>
      <c r="BD46" s="1120"/>
      <c r="BE46" s="246"/>
      <c r="BH46" s="1044">
        <f>IF(C46="","",C46)</f>
      </c>
      <c r="BI46" s="1045"/>
      <c r="BJ46" s="1009">
        <f>IF(E46="","",E46)</f>
      </c>
      <c r="BK46" s="1010"/>
      <c r="BL46" s="1229">
        <f>IF(G46="","",G46)</f>
      </c>
      <c r="BM46" s="1230"/>
      <c r="BN46" s="1230">
        <f>IF(I46="","",I46)</f>
      </c>
      <c r="BO46" s="1230"/>
      <c r="BP46" s="1230">
        <f>IF(K46="","",K46)</f>
      </c>
      <c r="BQ46" s="1230"/>
      <c r="BR46" s="1230">
        <f>IF(M46="","",M46)</f>
      </c>
      <c r="BS46" s="1230"/>
      <c r="BT46" s="1230">
        <f>IF(O46="","",O46)</f>
      </c>
      <c r="BU46" s="1230"/>
      <c r="BV46" s="1230">
        <f>IF(Q46="","",Q46)</f>
      </c>
      <c r="BW46" s="1230"/>
      <c r="BX46" s="1230">
        <f>IF(S46="","",S46)</f>
      </c>
      <c r="BY46" s="1230"/>
      <c r="BZ46" s="1230">
        <f>IF(U46="","",U46)</f>
      </c>
      <c r="CA46" s="1231"/>
      <c r="CB46" s="1005">
        <f>IF(W46="","",W46)</f>
      </c>
      <c r="CC46" s="1005"/>
      <c r="CD46" s="1220">
        <f>IF(Y46="","",Y46)</f>
      </c>
      <c r="CE46" s="1221"/>
      <c r="CF46" s="1221"/>
      <c r="CG46" s="1221"/>
      <c r="CH46" s="1222"/>
      <c r="CI46" s="1214">
        <f>IF(AD46="","",AD46)</f>
      </c>
      <c r="CJ46" s="1215"/>
      <c r="CK46" s="1215"/>
      <c r="CL46" s="1215"/>
      <c r="CM46" s="1216"/>
      <c r="CN46" s="1020">
        <f>IF(AI46="","",AI46)</f>
      </c>
      <c r="CO46" s="1021"/>
      <c r="CP46" s="1021"/>
      <c r="CQ46" s="1021"/>
      <c r="CR46" s="1021"/>
      <c r="CS46" s="1021"/>
      <c r="CT46" s="1021"/>
      <c r="CU46" s="1022"/>
      <c r="CV46" s="1023">
        <f>IF(AQ46="","",AQ46)</f>
      </c>
      <c r="CW46" s="1024"/>
      <c r="CX46" s="1024"/>
      <c r="CY46" s="1025"/>
      <c r="CZ46" s="1032">
        <f>IF(AU46="","",AU46)</f>
      </c>
      <c r="DA46" s="1033"/>
      <c r="DB46" s="1033"/>
      <c r="DC46" s="1033"/>
      <c r="DD46" s="1033"/>
      <c r="DE46" s="1034"/>
      <c r="DF46" s="1002"/>
      <c r="DG46" s="1003"/>
      <c r="DH46" s="1003"/>
      <c r="DI46" s="1004"/>
      <c r="DJ46" s="247"/>
    </row>
    <row r="47" spans="2:114" s="245" customFormat="1" ht="21.75" customHeight="1" thickBot="1" thickTop="1">
      <c r="B47" s="243"/>
      <c r="C47" s="249"/>
      <c r="D47" s="250"/>
      <c r="E47" s="1075"/>
      <c r="F47" s="1075"/>
      <c r="G47" s="1325" t="s">
        <v>134</v>
      </c>
      <c r="H47" s="1326"/>
      <c r="I47" s="1326"/>
      <c r="J47" s="1326"/>
      <c r="K47" s="1326"/>
      <c r="L47" s="1326"/>
      <c r="M47" s="1326"/>
      <c r="N47" s="1326"/>
      <c r="O47" s="1326"/>
      <c r="P47" s="1326"/>
      <c r="Q47" s="1326"/>
      <c r="R47" s="1326"/>
      <c r="S47" s="1326"/>
      <c r="T47" s="1326"/>
      <c r="U47" s="1326"/>
      <c r="V47" s="1327"/>
      <c r="W47" s="1075"/>
      <c r="X47" s="1079"/>
      <c r="Y47" s="1080"/>
      <c r="Z47" s="1081"/>
      <c r="AA47" s="1081"/>
      <c r="AB47" s="1081"/>
      <c r="AC47" s="1082"/>
      <c r="AD47" s="1083"/>
      <c r="AE47" s="1084"/>
      <c r="AF47" s="1084"/>
      <c r="AG47" s="1084"/>
      <c r="AH47" s="1085"/>
      <c r="AI47" s="1106">
        <f>IF(SUM(AI28:AO46)=0,"",IF(G47="（２枚目につづく）","",SUM(AI28:AO46)))</f>
        <v>20000000</v>
      </c>
      <c r="AJ47" s="1107"/>
      <c r="AK47" s="1107"/>
      <c r="AL47" s="1107"/>
      <c r="AM47" s="1107"/>
      <c r="AN47" s="1107"/>
      <c r="AO47" s="1107"/>
      <c r="AP47" s="1108"/>
      <c r="AQ47" s="1092"/>
      <c r="AR47" s="1093"/>
      <c r="AS47" s="1093"/>
      <c r="AT47" s="1094"/>
      <c r="AU47" s="1095"/>
      <c r="AV47" s="1096"/>
      <c r="AW47" s="1096"/>
      <c r="AX47" s="1096"/>
      <c r="AY47" s="1096"/>
      <c r="AZ47" s="1097"/>
      <c r="BA47" s="1098" t="s">
        <v>109</v>
      </c>
      <c r="BB47" s="1099"/>
      <c r="BC47" s="1099"/>
      <c r="BD47" s="1100"/>
      <c r="BE47" s="162"/>
      <c r="BH47" s="249"/>
      <c r="BI47" s="250"/>
      <c r="BJ47" s="1075"/>
      <c r="BK47" s="1075"/>
      <c r="BL47" s="1101" t="str">
        <f>G47</f>
        <v>税抜合計</v>
      </c>
      <c r="BM47" s="1101"/>
      <c r="BN47" s="1101"/>
      <c r="BO47" s="1101"/>
      <c r="BP47" s="1101"/>
      <c r="BQ47" s="1101"/>
      <c r="BR47" s="1101"/>
      <c r="BS47" s="1101"/>
      <c r="BT47" s="1101"/>
      <c r="BU47" s="1101"/>
      <c r="BV47" s="1101"/>
      <c r="BW47" s="1101"/>
      <c r="BX47" s="1101"/>
      <c r="BY47" s="1101"/>
      <c r="BZ47" s="1101"/>
      <c r="CA47" s="1102"/>
      <c r="CB47" s="1186"/>
      <c r="CC47" s="1186"/>
      <c r="CD47" s="1103"/>
      <c r="CE47" s="1104"/>
      <c r="CF47" s="1104"/>
      <c r="CG47" s="1104"/>
      <c r="CH47" s="1105"/>
      <c r="CI47" s="1083"/>
      <c r="CJ47" s="1084"/>
      <c r="CK47" s="1084"/>
      <c r="CL47" s="1084"/>
      <c r="CM47" s="1085"/>
      <c r="CN47" s="1107">
        <f>IF(AI47="","",AI47)</f>
        <v>20000000</v>
      </c>
      <c r="CO47" s="1107"/>
      <c r="CP47" s="1107"/>
      <c r="CQ47" s="1107"/>
      <c r="CR47" s="1107"/>
      <c r="CS47" s="1107"/>
      <c r="CT47" s="1107"/>
      <c r="CU47" s="1108"/>
      <c r="CV47" s="1092">
        <f>IF(AQ47="","",AQ47)</f>
      </c>
      <c r="CW47" s="1093"/>
      <c r="CX47" s="1093"/>
      <c r="CY47" s="1094"/>
      <c r="CZ47" s="1095">
        <f>IF(AU47="","",AU47)</f>
      </c>
      <c r="DA47" s="1096"/>
      <c r="DB47" s="1096"/>
      <c r="DC47" s="1096"/>
      <c r="DD47" s="1096"/>
      <c r="DE47" s="1097"/>
      <c r="DF47" s="1183" t="s">
        <v>109</v>
      </c>
      <c r="DG47" s="1184"/>
      <c r="DH47" s="1184"/>
      <c r="DI47" s="1185"/>
      <c r="DJ47" s="161"/>
    </row>
    <row r="48" spans="2:114" s="245" customFormat="1" ht="21.75" customHeight="1" thickBot="1" thickTop="1">
      <c r="B48" s="243"/>
      <c r="C48" s="251"/>
      <c r="D48" s="252"/>
      <c r="E48" s="1132"/>
      <c r="F48" s="1132"/>
      <c r="G48" s="1133" t="str">
        <f>IF(G47="（２枚目につづく）","","消 費 税")</f>
        <v>消 費 税</v>
      </c>
      <c r="H48" s="1133"/>
      <c r="I48" s="1133"/>
      <c r="J48" s="1133"/>
      <c r="K48" s="1133"/>
      <c r="L48" s="1133"/>
      <c r="M48" s="1133"/>
      <c r="N48" s="1133"/>
      <c r="O48" s="1133"/>
      <c r="P48" s="1133"/>
      <c r="Q48" s="1133"/>
      <c r="R48" s="1133"/>
      <c r="S48" s="1133"/>
      <c r="T48" s="1133"/>
      <c r="U48" s="1133"/>
      <c r="V48" s="1134"/>
      <c r="W48" s="1135" t="s">
        <v>110</v>
      </c>
      <c r="X48" s="1132"/>
      <c r="Y48" s="1319">
        <v>10</v>
      </c>
      <c r="Z48" s="1320"/>
      <c r="AA48" s="1320"/>
      <c r="AB48" s="1320"/>
      <c r="AC48" s="1321"/>
      <c r="AD48" s="1132"/>
      <c r="AE48" s="1132"/>
      <c r="AF48" s="1132"/>
      <c r="AG48" s="1132"/>
      <c r="AH48" s="1139"/>
      <c r="AI48" s="1322">
        <f>IF(OR(AI47="",BD1="不課税"),"",IF(BD1="繰上",ROUNDUP(AI47*Y48/100,0),IF(BD1="繰下",ROUNDDOWN(AI47*Y48/100,0),ROUND(AI47*Y48/100,0))))</f>
        <v>2000000</v>
      </c>
      <c r="AJ48" s="1323"/>
      <c r="AK48" s="1323"/>
      <c r="AL48" s="1323"/>
      <c r="AM48" s="1323"/>
      <c r="AN48" s="1323"/>
      <c r="AO48" s="1323"/>
      <c r="AP48" s="1324"/>
      <c r="AQ48" s="1121"/>
      <c r="AR48" s="1122"/>
      <c r="AS48" s="1122"/>
      <c r="AT48" s="1123"/>
      <c r="AU48" s="1109"/>
      <c r="AV48" s="1110"/>
      <c r="AW48" s="1110"/>
      <c r="AX48" s="1110"/>
      <c r="AY48" s="1110"/>
      <c r="AZ48" s="1111"/>
      <c r="BA48" s="1151" t="s">
        <v>109</v>
      </c>
      <c r="BB48" s="1152"/>
      <c r="BC48" s="1152"/>
      <c r="BD48" s="1153"/>
      <c r="BE48" s="162"/>
      <c r="BH48" s="251"/>
      <c r="BI48" s="252"/>
      <c r="BJ48" s="1132"/>
      <c r="BK48" s="1132"/>
      <c r="BL48" s="1154" t="str">
        <f>G48</f>
        <v>消 費 税</v>
      </c>
      <c r="BM48" s="1154"/>
      <c r="BN48" s="1154"/>
      <c r="BO48" s="1154"/>
      <c r="BP48" s="1154"/>
      <c r="BQ48" s="1154"/>
      <c r="BR48" s="1154"/>
      <c r="BS48" s="1154"/>
      <c r="BT48" s="1154"/>
      <c r="BU48" s="1154"/>
      <c r="BV48" s="1154"/>
      <c r="BW48" s="1154"/>
      <c r="BX48" s="1154"/>
      <c r="BY48" s="1154"/>
      <c r="BZ48" s="1154"/>
      <c r="CA48" s="1155"/>
      <c r="CB48" s="1161" t="str">
        <f>IF(G48="","",W48)</f>
        <v>％</v>
      </c>
      <c r="CC48" s="1161"/>
      <c r="CD48" s="1162">
        <f>IF(G48="","",Y48)</f>
        <v>10</v>
      </c>
      <c r="CE48" s="1163"/>
      <c r="CF48" s="1163"/>
      <c r="CG48" s="1163"/>
      <c r="CH48" s="1164"/>
      <c r="CI48" s="1187"/>
      <c r="CJ48" s="1188"/>
      <c r="CK48" s="1188"/>
      <c r="CL48" s="1188"/>
      <c r="CM48" s="1189"/>
      <c r="CN48" s="1190">
        <f>IF(AI48="","",AI48)</f>
        <v>2000000</v>
      </c>
      <c r="CO48" s="1190"/>
      <c r="CP48" s="1190"/>
      <c r="CQ48" s="1190"/>
      <c r="CR48" s="1190"/>
      <c r="CS48" s="1190"/>
      <c r="CT48" s="1190"/>
      <c r="CU48" s="1191"/>
      <c r="CV48" s="1192"/>
      <c r="CW48" s="1193"/>
      <c r="CX48" s="1193"/>
      <c r="CY48" s="1194"/>
      <c r="CZ48" s="1195"/>
      <c r="DA48" s="1196"/>
      <c r="DB48" s="1196"/>
      <c r="DC48" s="1196"/>
      <c r="DD48" s="1196"/>
      <c r="DE48" s="1197"/>
      <c r="DF48" s="1198" t="s">
        <v>109</v>
      </c>
      <c r="DG48" s="1199"/>
      <c r="DH48" s="1199"/>
      <c r="DI48" s="1200"/>
      <c r="DJ48" s="161"/>
    </row>
    <row r="49" spans="2:114" s="245" customFormat="1" ht="21.75" customHeight="1" thickBot="1">
      <c r="B49" s="243"/>
      <c r="C49" s="253"/>
      <c r="D49" s="254"/>
      <c r="E49" s="1124"/>
      <c r="F49" s="1124"/>
      <c r="G49" s="1125" t="str">
        <f>IF(G47="（２枚目につづく）","","税込合計")</f>
        <v>税込合計</v>
      </c>
      <c r="H49" s="1125"/>
      <c r="I49" s="1125"/>
      <c r="J49" s="1125"/>
      <c r="K49" s="1125"/>
      <c r="L49" s="1125"/>
      <c r="M49" s="1125"/>
      <c r="N49" s="1125"/>
      <c r="O49" s="1125"/>
      <c r="P49" s="1125"/>
      <c r="Q49" s="1125"/>
      <c r="R49" s="1125"/>
      <c r="S49" s="1125"/>
      <c r="T49" s="1125"/>
      <c r="U49" s="1125"/>
      <c r="V49" s="1126"/>
      <c r="W49" s="1127"/>
      <c r="X49" s="1128"/>
      <c r="Y49" s="1129"/>
      <c r="Z49" s="1130"/>
      <c r="AA49" s="1130"/>
      <c r="AB49" s="1130"/>
      <c r="AC49" s="1131"/>
      <c r="AD49" s="1127"/>
      <c r="AE49" s="1124"/>
      <c r="AF49" s="1124"/>
      <c r="AG49" s="1124"/>
      <c r="AH49" s="1128"/>
      <c r="AI49" s="1173">
        <f>IF(AI47="","",SUM(AI47:AP48))</f>
        <v>22000000</v>
      </c>
      <c r="AJ49" s="1165"/>
      <c r="AK49" s="1165"/>
      <c r="AL49" s="1165"/>
      <c r="AM49" s="1165"/>
      <c r="AN49" s="1165"/>
      <c r="AO49" s="1165"/>
      <c r="AP49" s="1166"/>
      <c r="AQ49" s="1174">
        <f>IF(AI49="","",IF(X21="","",AU49/X21))</f>
        <v>0.6</v>
      </c>
      <c r="AR49" s="1175"/>
      <c r="AS49" s="1175"/>
      <c r="AT49" s="1176"/>
      <c r="AU49" s="1177">
        <f>IF(AI49="","",IF(AU21="","",AU21))</f>
        <v>33000000</v>
      </c>
      <c r="AV49" s="1178"/>
      <c r="AW49" s="1178"/>
      <c r="AX49" s="1178"/>
      <c r="AY49" s="1178"/>
      <c r="AZ49" s="1179"/>
      <c r="BA49" s="1180" t="s">
        <v>109</v>
      </c>
      <c r="BB49" s="1181"/>
      <c r="BC49" s="1181"/>
      <c r="BD49" s="1182"/>
      <c r="BE49" s="162"/>
      <c r="BH49" s="253"/>
      <c r="BI49" s="254"/>
      <c r="BJ49" s="1124"/>
      <c r="BK49" s="1124"/>
      <c r="BL49" s="1125" t="str">
        <f>G49</f>
        <v>税込合計</v>
      </c>
      <c r="BM49" s="1125"/>
      <c r="BN49" s="1125"/>
      <c r="BO49" s="1125"/>
      <c r="BP49" s="1125"/>
      <c r="BQ49" s="1125"/>
      <c r="BR49" s="1125"/>
      <c r="BS49" s="1125"/>
      <c r="BT49" s="1125"/>
      <c r="BU49" s="1125"/>
      <c r="BV49" s="1125"/>
      <c r="BW49" s="1125"/>
      <c r="BX49" s="1125"/>
      <c r="BY49" s="1125"/>
      <c r="BZ49" s="1125"/>
      <c r="CA49" s="1126"/>
      <c r="CB49" s="1157"/>
      <c r="CC49" s="1157"/>
      <c r="CD49" s="1158"/>
      <c r="CE49" s="1159"/>
      <c r="CF49" s="1159"/>
      <c r="CG49" s="1159"/>
      <c r="CH49" s="1160"/>
      <c r="CI49" s="1127"/>
      <c r="CJ49" s="1124"/>
      <c r="CK49" s="1124"/>
      <c r="CL49" s="1124"/>
      <c r="CM49" s="1128"/>
      <c r="CN49" s="1165">
        <f>IF(AI49="","",AI49)</f>
        <v>22000000</v>
      </c>
      <c r="CO49" s="1165"/>
      <c r="CP49" s="1165"/>
      <c r="CQ49" s="1165"/>
      <c r="CR49" s="1165"/>
      <c r="CS49" s="1165"/>
      <c r="CT49" s="1165"/>
      <c r="CU49" s="1166"/>
      <c r="CV49" s="1167">
        <f>IF(AQ49="","",AQ49)</f>
        <v>0.6</v>
      </c>
      <c r="CW49" s="1168"/>
      <c r="CX49" s="1168"/>
      <c r="CY49" s="1169"/>
      <c r="CZ49" s="1170">
        <f>IF(AU49="","",AU49)</f>
        <v>33000000</v>
      </c>
      <c r="DA49" s="1171"/>
      <c r="DB49" s="1171"/>
      <c r="DC49" s="1171"/>
      <c r="DD49" s="1171"/>
      <c r="DE49" s="1172"/>
      <c r="DF49" s="1143" t="s">
        <v>109</v>
      </c>
      <c r="DG49" s="1144"/>
      <c r="DH49" s="1144"/>
      <c r="DI49" s="1145"/>
      <c r="DJ49" s="161"/>
    </row>
    <row r="50" spans="2:114" s="245" customFormat="1" ht="12" customHeight="1" thickBot="1">
      <c r="B50" s="255"/>
      <c r="C50" s="1146" t="s">
        <v>111</v>
      </c>
      <c r="D50" s="1146"/>
      <c r="E50" s="1146"/>
      <c r="F50" s="1146"/>
      <c r="G50" s="1146"/>
      <c r="H50" s="1146"/>
      <c r="I50" s="1146"/>
      <c r="J50" s="1146"/>
      <c r="K50" s="256"/>
      <c r="L50" s="256"/>
      <c r="M50" s="257"/>
      <c r="N50" s="257"/>
      <c r="O50" s="257"/>
      <c r="P50" s="257"/>
      <c r="Q50" s="257"/>
      <c r="R50" s="257"/>
      <c r="S50" s="257"/>
      <c r="T50" s="257"/>
      <c r="U50" s="257"/>
      <c r="V50" s="257"/>
      <c r="W50" s="1147"/>
      <c r="X50" s="1147"/>
      <c r="Y50" s="1147"/>
      <c r="Z50" s="1147"/>
      <c r="AA50" s="258"/>
      <c r="AB50" s="1147"/>
      <c r="AC50" s="1147"/>
      <c r="AD50" s="257"/>
      <c r="AE50" s="1147"/>
      <c r="AF50" s="1147"/>
      <c r="AG50" s="257"/>
      <c r="AH50" s="257"/>
      <c r="AI50" s="257"/>
      <c r="AJ50" s="257"/>
      <c r="AK50" s="257"/>
      <c r="AL50" s="257"/>
      <c r="AM50" s="257"/>
      <c r="AN50" s="257"/>
      <c r="AO50" s="257"/>
      <c r="AP50" s="257"/>
      <c r="AQ50" s="257"/>
      <c r="AR50" s="257"/>
      <c r="AS50" s="257"/>
      <c r="AT50" s="257"/>
      <c r="AU50" s="257"/>
      <c r="AV50" s="257"/>
      <c r="AW50" s="257"/>
      <c r="AX50" s="257"/>
      <c r="AY50" s="257"/>
      <c r="AZ50" s="257"/>
      <c r="BA50" s="708" t="s">
        <v>124</v>
      </c>
      <c r="BB50" s="708"/>
      <c r="BC50" s="708"/>
      <c r="BD50" s="708"/>
      <c r="BE50" s="259"/>
      <c r="BH50" s="1156" t="s">
        <v>111</v>
      </c>
      <c r="BI50" s="1156"/>
      <c r="BJ50" s="1156"/>
      <c r="BK50" s="1156"/>
      <c r="BL50" s="1156"/>
      <c r="BM50" s="1156"/>
      <c r="BN50" s="1156"/>
      <c r="BO50" s="1156"/>
      <c r="BP50" s="260"/>
      <c r="BQ50" s="260"/>
      <c r="CB50" s="1148"/>
      <c r="CC50" s="1148"/>
      <c r="CD50" s="1148"/>
      <c r="CE50" s="1148"/>
      <c r="CF50" s="143"/>
      <c r="CG50" s="1148"/>
      <c r="CH50" s="1148"/>
      <c r="CJ50" s="1148"/>
      <c r="CK50" s="1148"/>
      <c r="DE50" s="273"/>
      <c r="DF50" s="707" t="s">
        <v>124</v>
      </c>
      <c r="DG50" s="707"/>
      <c r="DH50" s="707"/>
      <c r="DI50" s="707"/>
      <c r="DJ50" s="260"/>
    </row>
    <row r="51" spans="3:114" ht="13.5">
      <c r="C51" s="245"/>
      <c r="D51" s="245"/>
      <c r="E51" s="1148"/>
      <c r="F51" s="1148"/>
      <c r="G51" s="245"/>
      <c r="H51" s="245"/>
      <c r="I51" s="245"/>
      <c r="J51" s="245"/>
      <c r="K51" s="245"/>
      <c r="L51" s="245"/>
      <c r="M51" s="245"/>
      <c r="N51" s="245"/>
      <c r="O51" s="245"/>
      <c r="P51" s="245"/>
      <c r="Q51" s="245"/>
      <c r="R51" s="245"/>
      <c r="S51" s="245"/>
      <c r="T51" s="245"/>
      <c r="U51" s="245"/>
      <c r="V51" s="245"/>
      <c r="W51" s="245"/>
      <c r="X51" s="245"/>
      <c r="Y51" s="245"/>
      <c r="Z51" s="245"/>
      <c r="AA51" s="245"/>
      <c r="AB51" s="245"/>
      <c r="AC51" s="245"/>
      <c r="AD51" s="245"/>
      <c r="AE51" s="245"/>
      <c r="AF51" s="245"/>
      <c r="AG51" s="245"/>
      <c r="AH51" s="245"/>
      <c r="AI51" s="245"/>
      <c r="AJ51" s="245"/>
      <c r="AK51" s="245"/>
      <c r="AL51" s="245"/>
      <c r="AM51" s="245"/>
      <c r="AN51" s="245"/>
      <c r="AO51" s="245"/>
      <c r="AP51" s="245"/>
      <c r="AQ51" s="245"/>
      <c r="AR51" s="245"/>
      <c r="AS51" s="245"/>
      <c r="AT51" s="245"/>
      <c r="AU51" s="245"/>
      <c r="AV51" s="245"/>
      <c r="AW51" s="245"/>
      <c r="AX51" s="245"/>
      <c r="AY51" s="245"/>
      <c r="AZ51" s="245"/>
      <c r="BA51" s="245"/>
      <c r="BB51" s="245"/>
      <c r="BC51" s="245"/>
      <c r="BD51" s="245"/>
      <c r="BE51" s="245"/>
      <c r="BH51" s="245"/>
      <c r="BI51" s="245"/>
      <c r="BJ51" s="1148"/>
      <c r="BK51" s="1148"/>
      <c r="BL51" s="245"/>
      <c r="BM51" s="245"/>
      <c r="BN51" s="245"/>
      <c r="BO51" s="245"/>
      <c r="BP51" s="245"/>
      <c r="BQ51" s="245"/>
      <c r="BR51" s="245"/>
      <c r="BS51" s="245"/>
      <c r="BT51" s="245"/>
      <c r="BU51" s="245"/>
      <c r="BV51" s="245"/>
      <c r="BW51" s="245"/>
      <c r="BX51" s="245"/>
      <c r="BY51" s="245"/>
      <c r="BZ51" s="245"/>
      <c r="CA51" s="245"/>
      <c r="CB51" s="245"/>
      <c r="CC51" s="245"/>
      <c r="CD51" s="245"/>
      <c r="CE51" s="245"/>
      <c r="CF51" s="245"/>
      <c r="CG51" s="245"/>
      <c r="CH51" s="245"/>
      <c r="CI51" s="245"/>
      <c r="CJ51" s="245"/>
      <c r="CK51" s="245"/>
      <c r="CL51" s="245"/>
      <c r="CM51" s="245"/>
      <c r="CN51" s="245"/>
      <c r="CO51" s="245"/>
      <c r="CP51" s="245"/>
      <c r="CQ51" s="245"/>
      <c r="CR51" s="245"/>
      <c r="CS51" s="245"/>
      <c r="CT51" s="245"/>
      <c r="CU51" s="245"/>
      <c r="CV51" s="245"/>
      <c r="CW51" s="245"/>
      <c r="CX51" s="245"/>
      <c r="CY51" s="245"/>
      <c r="CZ51" s="245"/>
      <c r="DA51" s="245"/>
      <c r="DB51" s="245"/>
      <c r="DC51" s="245"/>
      <c r="DD51" s="245"/>
      <c r="DE51" s="245"/>
      <c r="DF51" s="245"/>
      <c r="DG51" s="245"/>
      <c r="DH51" s="245"/>
      <c r="DI51" s="245"/>
      <c r="DJ51" s="245"/>
    </row>
  </sheetData>
  <sheetProtection sheet="1" formatCells="0" selectLockedCells="1"/>
  <protectedRanges>
    <protectedRange sqref="Q5:S5 C7:D8 X13 BA21 AD14:AI17 AQ14 AR13 M5:O5 Z7:Z8 AJ9:AK9 AH9 AD7:AD8 AC8 V8 BC21:BE22 BA22:BB22 AE9 C48:X49 C28:AZ28 AD48:AZ49 BE47:BE49 AT21:AZ22 AM22:AS22 AM21:AR21 AG7:AG8 AK21:AL22 C5:G5 M22:AJ22 S15:T17 R16:R17 L21:AI21 C21:K22 C16:D17 H14:Q14 E15:P17 Z13 AA12:AG13 Y8 AA9 X9 E9:T9 BV5:BX5 BH7:BI8 CC13 BK18:BT18 DF21 CI14:CN17 CV14 CW13 BR5:BT5 CW15:CW19 CE7:CE8 CO9:CP9 CM9 CI7:CI8 CH8 DH21:DJ22 DF22:DG22 CJ9 BH48:CC49 BH28:DE28 CI48:DE49 DJ47:DJ49 CY21:DE22 CR22:CX22 CR21:CW21 CL7:CL8 CP21:CQ22 CO14:CQ19 BH5:BL5 BH20:BI20 BR22:CO22 BX15:BY19 BW16:BW19 BQ21:CN21 BH21:BP22 BH16:BI17 BM14:BV14 BJ15:BU17 CE13 CF12:CL13 CD8 CF9 CC9 CX14:DJ19 BJ9:BY9 BH46:DE47 F18:O18 AJ14:AL19 C20:D20 R18:T19 BH30:DE30 BH32:DE32 BH34:DE34 BH36:DE36 BH38:DE38 BH40:DE40 BH42:DE42 BH44:DE44 AR16:BE19 CA8 C46:AZ47 BD14:BE15 C30:AZ30 C32:AZ32 C34:AZ34 C36:AZ36 C38:AZ38 C40:AZ40 C42:AZ42 C44:AZ44" name="範囲1"/>
    <protectedRange sqref="Y48:AC49 CD48:CH49" name="範囲1_2"/>
  </protectedRanges>
  <mergeCells count="623">
    <mergeCell ref="DI1:DJ1"/>
    <mergeCell ref="AL4:AX4"/>
    <mergeCell ref="BC4:BD4"/>
    <mergeCell ref="CQ4:DC4"/>
    <mergeCell ref="DH4:DI4"/>
    <mergeCell ref="V5:AH6"/>
    <mergeCell ref="AL5:AX8"/>
    <mergeCell ref="BH5:BK5"/>
    <mergeCell ref="CD8:CD9"/>
    <mergeCell ref="CL8:CM9"/>
    <mergeCell ref="B1:F1"/>
    <mergeCell ref="J1:L1"/>
    <mergeCell ref="BD1:BE1"/>
    <mergeCell ref="BG1:BL1"/>
    <mergeCell ref="CQ5:DC8"/>
    <mergeCell ref="C7:S9"/>
    <mergeCell ref="AZ7:BB9"/>
    <mergeCell ref="BC7:BD9"/>
    <mergeCell ref="BH7:BX9"/>
    <mergeCell ref="CB8:CC9"/>
    <mergeCell ref="C5:F5"/>
    <mergeCell ref="G5:H5"/>
    <mergeCell ref="O5:P5"/>
    <mergeCell ref="CE8:CG9"/>
    <mergeCell ref="CH8:CI9"/>
    <mergeCell ref="CJ8:CK9"/>
    <mergeCell ref="BL5:BM5"/>
    <mergeCell ref="BT5:BU5"/>
    <mergeCell ref="CA5:CM6"/>
    <mergeCell ref="DE7:DG9"/>
    <mergeCell ref="DH7:DI9"/>
    <mergeCell ref="V8:V9"/>
    <mergeCell ref="W8:X9"/>
    <mergeCell ref="Y8:Y9"/>
    <mergeCell ref="Z8:AB9"/>
    <mergeCell ref="AC8:AD9"/>
    <mergeCell ref="AE8:AF9"/>
    <mergeCell ref="AG8:AH9"/>
    <mergeCell ref="CA8:CA9"/>
    <mergeCell ref="CW11:DH11"/>
    <mergeCell ref="C12:F13"/>
    <mergeCell ref="G12:J13"/>
    <mergeCell ref="N12:R13"/>
    <mergeCell ref="U12:V13"/>
    <mergeCell ref="W12:AG13"/>
    <mergeCell ref="AH12:AI13"/>
    <mergeCell ref="AM12:AP12"/>
    <mergeCell ref="AR12:BC12"/>
    <mergeCell ref="BH12:BK13"/>
    <mergeCell ref="K11:M13"/>
    <mergeCell ref="AR11:BC11"/>
    <mergeCell ref="BP11:BR13"/>
    <mergeCell ref="BL12:BO13"/>
    <mergeCell ref="BS12:BW13"/>
    <mergeCell ref="BZ12:CA13"/>
    <mergeCell ref="CB12:CL13"/>
    <mergeCell ref="CM12:CN13"/>
    <mergeCell ref="CR12:CU12"/>
    <mergeCell ref="CW12:DH12"/>
    <mergeCell ref="AM13:AP15"/>
    <mergeCell ref="BD13:BD15"/>
    <mergeCell ref="CR13:CU15"/>
    <mergeCell ref="CW15:DH15"/>
    <mergeCell ref="DI13:DI15"/>
    <mergeCell ref="G14:Q14"/>
    <mergeCell ref="U14:V15"/>
    <mergeCell ref="X14:AI15"/>
    <mergeCell ref="AR14:BC14"/>
    <mergeCell ref="BL14:BV14"/>
    <mergeCell ref="BZ14:CA15"/>
    <mergeCell ref="CC14:CN15"/>
    <mergeCell ref="CW14:DH14"/>
    <mergeCell ref="BW15:BX15"/>
    <mergeCell ref="C15:F15"/>
    <mergeCell ref="G15:Q15"/>
    <mergeCell ref="R15:S15"/>
    <mergeCell ref="AR15:BC15"/>
    <mergeCell ref="BH15:BK15"/>
    <mergeCell ref="BL15:BV15"/>
    <mergeCell ref="CK20:CQ20"/>
    <mergeCell ref="CR20:CY20"/>
    <mergeCell ref="CZ20:DE20"/>
    <mergeCell ref="DF20:DI20"/>
    <mergeCell ref="BR20:BX20"/>
    <mergeCell ref="BY20:CB20"/>
    <mergeCell ref="CC20:CJ20"/>
    <mergeCell ref="C18:BD19"/>
    <mergeCell ref="BH18:DI19"/>
    <mergeCell ref="C20:I20"/>
    <mergeCell ref="J20:L20"/>
    <mergeCell ref="M20:S20"/>
    <mergeCell ref="T20:W20"/>
    <mergeCell ref="X20:AE20"/>
    <mergeCell ref="AF20:AL20"/>
    <mergeCell ref="AM20:AT20"/>
    <mergeCell ref="AU20:AZ20"/>
    <mergeCell ref="K21:K22"/>
    <mergeCell ref="L21:L22"/>
    <mergeCell ref="M21:S22"/>
    <mergeCell ref="T21:W22"/>
    <mergeCell ref="X21:AE22"/>
    <mergeCell ref="AF21:AL22"/>
    <mergeCell ref="BA20:BD20"/>
    <mergeCell ref="BH20:BN20"/>
    <mergeCell ref="BO20:BQ20"/>
    <mergeCell ref="AM21:AT22"/>
    <mergeCell ref="AU21:AZ22"/>
    <mergeCell ref="BA21:BD22"/>
    <mergeCell ref="BH21:BH22"/>
    <mergeCell ref="BI21:BJ22"/>
    <mergeCell ref="BK21:BL22"/>
    <mergeCell ref="BM21:BM22"/>
    <mergeCell ref="C21:C22"/>
    <mergeCell ref="D21:E22"/>
    <mergeCell ref="F21:G22"/>
    <mergeCell ref="H21:H22"/>
    <mergeCell ref="I21:I22"/>
    <mergeCell ref="J21:J22"/>
    <mergeCell ref="BN21:BN22"/>
    <mergeCell ref="BO21:BO22"/>
    <mergeCell ref="BP21:BP22"/>
    <mergeCell ref="BQ21:BQ22"/>
    <mergeCell ref="BR21:BX22"/>
    <mergeCell ref="BY21:CB22"/>
    <mergeCell ref="CC21:CJ22"/>
    <mergeCell ref="CK21:CQ22"/>
    <mergeCell ref="CR21:CY22"/>
    <mergeCell ref="CZ21:DE22"/>
    <mergeCell ref="DF21:DI22"/>
    <mergeCell ref="CI26:CM26"/>
    <mergeCell ref="CN26:CU26"/>
    <mergeCell ref="CV26:CY26"/>
    <mergeCell ref="CZ26:DE26"/>
    <mergeCell ref="DF25:DI26"/>
    <mergeCell ref="BL26:CA26"/>
    <mergeCell ref="CB26:CC26"/>
    <mergeCell ref="CD26:CH26"/>
    <mergeCell ref="C24:BD24"/>
    <mergeCell ref="BH24:DI24"/>
    <mergeCell ref="C25:AP25"/>
    <mergeCell ref="AQ25:AZ25"/>
    <mergeCell ref="BA25:BD26"/>
    <mergeCell ref="BH25:CU25"/>
    <mergeCell ref="CV25:DE25"/>
    <mergeCell ref="G26:V26"/>
    <mergeCell ref="W26:X26"/>
    <mergeCell ref="Y26:AC26"/>
    <mergeCell ref="AD26:AH26"/>
    <mergeCell ref="AI26:AP26"/>
    <mergeCell ref="AQ26:AT26"/>
    <mergeCell ref="W27:X27"/>
    <mergeCell ref="Y27:AC27"/>
    <mergeCell ref="AD27:AH27"/>
    <mergeCell ref="AU26:AZ26"/>
    <mergeCell ref="BH26:BI26"/>
    <mergeCell ref="BJ26:BK26"/>
    <mergeCell ref="BJ27:BK27"/>
    <mergeCell ref="C26:D26"/>
    <mergeCell ref="E26:F26"/>
    <mergeCell ref="AI28:AP28"/>
    <mergeCell ref="AQ28:AT28"/>
    <mergeCell ref="BL27:CA27"/>
    <mergeCell ref="AI27:AP27"/>
    <mergeCell ref="AQ27:AT27"/>
    <mergeCell ref="AU27:AZ27"/>
    <mergeCell ref="BA27:BD27"/>
    <mergeCell ref="BH27:BI27"/>
    <mergeCell ref="C28:D28"/>
    <mergeCell ref="E28:F28"/>
    <mergeCell ref="G28:V28"/>
    <mergeCell ref="W28:X28"/>
    <mergeCell ref="Y28:AC28"/>
    <mergeCell ref="AD28:AH28"/>
    <mergeCell ref="C27:D27"/>
    <mergeCell ref="E27:F27"/>
    <mergeCell ref="G27:V27"/>
    <mergeCell ref="CZ27:DE27"/>
    <mergeCell ref="DF27:DI27"/>
    <mergeCell ref="CB27:CC27"/>
    <mergeCell ref="CD27:CH27"/>
    <mergeCell ref="CI27:CM27"/>
    <mergeCell ref="CN27:CU27"/>
    <mergeCell ref="CV27:CY27"/>
    <mergeCell ref="DF28:DI28"/>
    <mergeCell ref="AU28:AZ28"/>
    <mergeCell ref="BA28:BD28"/>
    <mergeCell ref="BH28:BI28"/>
    <mergeCell ref="BJ28:BK28"/>
    <mergeCell ref="BL28:CA28"/>
    <mergeCell ref="CB28:CC28"/>
    <mergeCell ref="CD28:CH28"/>
    <mergeCell ref="CI28:CM28"/>
    <mergeCell ref="CN28:CU28"/>
    <mergeCell ref="CV28:CY28"/>
    <mergeCell ref="CZ28:DE28"/>
    <mergeCell ref="CZ29:DE29"/>
    <mergeCell ref="C29:D29"/>
    <mergeCell ref="E29:F29"/>
    <mergeCell ref="CD30:CH30"/>
    <mergeCell ref="G29:V29"/>
    <mergeCell ref="W29:X29"/>
    <mergeCell ref="Y29:AC29"/>
    <mergeCell ref="AD29:AH29"/>
    <mergeCell ref="AI29:AP29"/>
    <mergeCell ref="AQ29:AT29"/>
    <mergeCell ref="AU29:AZ29"/>
    <mergeCell ref="BA29:BD29"/>
    <mergeCell ref="BH29:BI29"/>
    <mergeCell ref="BJ29:BK29"/>
    <mergeCell ref="BL29:CA29"/>
    <mergeCell ref="CB29:CC29"/>
    <mergeCell ref="CD29:CH29"/>
    <mergeCell ref="CI29:CM29"/>
    <mergeCell ref="CN29:CU29"/>
    <mergeCell ref="CV29:CY29"/>
    <mergeCell ref="CB30:CC30"/>
    <mergeCell ref="DF29:DI29"/>
    <mergeCell ref="C30:D30"/>
    <mergeCell ref="E30:F30"/>
    <mergeCell ref="G30:V30"/>
    <mergeCell ref="W30:X30"/>
    <mergeCell ref="Y30:AC30"/>
    <mergeCell ref="AD30:AH30"/>
    <mergeCell ref="AI30:AP30"/>
    <mergeCell ref="AQ30:AT30"/>
    <mergeCell ref="CI30:CM30"/>
    <mergeCell ref="CN30:CU30"/>
    <mergeCell ref="CV30:CY30"/>
    <mergeCell ref="CZ30:DE30"/>
    <mergeCell ref="DF30:DI30"/>
    <mergeCell ref="AU30:AZ30"/>
    <mergeCell ref="BA30:BD30"/>
    <mergeCell ref="BH30:BI30"/>
    <mergeCell ref="BJ30:BK30"/>
    <mergeCell ref="BL30:CA30"/>
    <mergeCell ref="C31:D31"/>
    <mergeCell ref="E31:F31"/>
    <mergeCell ref="G31:V31"/>
    <mergeCell ref="W31:X31"/>
    <mergeCell ref="Y31:AC31"/>
    <mergeCell ref="AD31:AH31"/>
    <mergeCell ref="AI32:AP32"/>
    <mergeCell ref="AQ32:AT32"/>
    <mergeCell ref="BL31:CA31"/>
    <mergeCell ref="AI31:AP31"/>
    <mergeCell ref="AQ31:AT31"/>
    <mergeCell ref="AU31:AZ31"/>
    <mergeCell ref="BA31:BD31"/>
    <mergeCell ref="BH31:BI31"/>
    <mergeCell ref="BJ31:BK31"/>
    <mergeCell ref="C32:D32"/>
    <mergeCell ref="E32:F32"/>
    <mergeCell ref="G32:V32"/>
    <mergeCell ref="W32:X32"/>
    <mergeCell ref="Y32:AC32"/>
    <mergeCell ref="AD32:AH32"/>
    <mergeCell ref="CZ31:DE31"/>
    <mergeCell ref="DF31:DI31"/>
    <mergeCell ref="CB31:CC31"/>
    <mergeCell ref="CD31:CH31"/>
    <mergeCell ref="CI31:CM31"/>
    <mergeCell ref="CN31:CU31"/>
    <mergeCell ref="CV31:CY31"/>
    <mergeCell ref="DF32:DI32"/>
    <mergeCell ref="AU32:AZ32"/>
    <mergeCell ref="BA32:BD32"/>
    <mergeCell ref="BH32:BI32"/>
    <mergeCell ref="BJ32:BK32"/>
    <mergeCell ref="BL32:CA32"/>
    <mergeCell ref="CB32:CC32"/>
    <mergeCell ref="CD32:CH32"/>
    <mergeCell ref="CI32:CM32"/>
    <mergeCell ref="CN32:CU32"/>
    <mergeCell ref="CV32:CY32"/>
    <mergeCell ref="CZ32:DE32"/>
    <mergeCell ref="CZ33:DE33"/>
    <mergeCell ref="C33:D33"/>
    <mergeCell ref="E33:F33"/>
    <mergeCell ref="CD34:CH34"/>
    <mergeCell ref="G33:V33"/>
    <mergeCell ref="W33:X33"/>
    <mergeCell ref="Y33:AC33"/>
    <mergeCell ref="AD33:AH33"/>
    <mergeCell ref="AI33:AP33"/>
    <mergeCell ref="AQ33:AT33"/>
    <mergeCell ref="AU33:AZ33"/>
    <mergeCell ref="BA33:BD33"/>
    <mergeCell ref="BH33:BI33"/>
    <mergeCell ref="BJ33:BK33"/>
    <mergeCell ref="BL33:CA33"/>
    <mergeCell ref="CB33:CC33"/>
    <mergeCell ref="CD33:CH33"/>
    <mergeCell ref="CI33:CM33"/>
    <mergeCell ref="CN33:CU33"/>
    <mergeCell ref="CV33:CY33"/>
    <mergeCell ref="CB34:CC34"/>
    <mergeCell ref="DF33:DI33"/>
    <mergeCell ref="C34:D34"/>
    <mergeCell ref="E34:F34"/>
    <mergeCell ref="G34:V34"/>
    <mergeCell ref="W34:X34"/>
    <mergeCell ref="Y34:AC34"/>
    <mergeCell ref="AD34:AH34"/>
    <mergeCell ref="AI34:AP34"/>
    <mergeCell ref="AQ34:AT34"/>
    <mergeCell ref="CI34:CM34"/>
    <mergeCell ref="CN34:CU34"/>
    <mergeCell ref="CV34:CY34"/>
    <mergeCell ref="CZ34:DE34"/>
    <mergeCell ref="DF34:DI34"/>
    <mergeCell ref="AU34:AZ34"/>
    <mergeCell ref="BA34:BD34"/>
    <mergeCell ref="BH34:BI34"/>
    <mergeCell ref="BJ34:BK34"/>
    <mergeCell ref="BL34:CA34"/>
    <mergeCell ref="C35:D35"/>
    <mergeCell ref="E35:F35"/>
    <mergeCell ref="G35:V35"/>
    <mergeCell ref="W35:X35"/>
    <mergeCell ref="Y35:AC35"/>
    <mergeCell ref="AD35:AH35"/>
    <mergeCell ref="AI36:AP36"/>
    <mergeCell ref="AQ36:AT36"/>
    <mergeCell ref="BL35:CA35"/>
    <mergeCell ref="AI35:AP35"/>
    <mergeCell ref="AQ35:AT35"/>
    <mergeCell ref="AU35:AZ35"/>
    <mergeCell ref="BA35:BD35"/>
    <mergeCell ref="BH35:BI35"/>
    <mergeCell ref="BJ35:BK35"/>
    <mergeCell ref="C36:D36"/>
    <mergeCell ref="E36:F36"/>
    <mergeCell ref="G36:V36"/>
    <mergeCell ref="W36:X36"/>
    <mergeCell ref="Y36:AC36"/>
    <mergeCell ref="AD36:AH36"/>
    <mergeCell ref="CZ35:DE35"/>
    <mergeCell ref="DF35:DI35"/>
    <mergeCell ref="CB35:CC35"/>
    <mergeCell ref="CD35:CH35"/>
    <mergeCell ref="CI35:CM35"/>
    <mergeCell ref="CN35:CU35"/>
    <mergeCell ref="CV35:CY35"/>
    <mergeCell ref="DF36:DI36"/>
    <mergeCell ref="AU36:AZ36"/>
    <mergeCell ref="BA36:BD36"/>
    <mergeCell ref="BH36:BI36"/>
    <mergeCell ref="BJ36:BK36"/>
    <mergeCell ref="BL36:CA36"/>
    <mergeCell ref="CB36:CC36"/>
    <mergeCell ref="CD36:CH36"/>
    <mergeCell ref="CI36:CM36"/>
    <mergeCell ref="CN36:CU36"/>
    <mergeCell ref="CV36:CY36"/>
    <mergeCell ref="CZ36:DE36"/>
    <mergeCell ref="CZ37:DE37"/>
    <mergeCell ref="C37:D37"/>
    <mergeCell ref="E37:F37"/>
    <mergeCell ref="CD38:CH38"/>
    <mergeCell ref="G37:V37"/>
    <mergeCell ref="W37:X37"/>
    <mergeCell ref="Y37:AC37"/>
    <mergeCell ref="AD37:AH37"/>
    <mergeCell ref="AI37:AP37"/>
    <mergeCell ref="AQ37:AT37"/>
    <mergeCell ref="AU37:AZ37"/>
    <mergeCell ref="BA37:BD37"/>
    <mergeCell ref="BH37:BI37"/>
    <mergeCell ref="BJ37:BK37"/>
    <mergeCell ref="BL37:CA37"/>
    <mergeCell ref="CB37:CC37"/>
    <mergeCell ref="CD37:CH37"/>
    <mergeCell ref="CI37:CM37"/>
    <mergeCell ref="CN37:CU37"/>
    <mergeCell ref="CV37:CY37"/>
    <mergeCell ref="CB38:CC38"/>
    <mergeCell ref="DF37:DI37"/>
    <mergeCell ref="C38:D38"/>
    <mergeCell ref="E38:F38"/>
    <mergeCell ref="G38:V38"/>
    <mergeCell ref="W38:X38"/>
    <mergeCell ref="Y38:AC38"/>
    <mergeCell ref="AD38:AH38"/>
    <mergeCell ref="AI38:AP38"/>
    <mergeCell ref="AQ38:AT38"/>
    <mergeCell ref="CI38:CM38"/>
    <mergeCell ref="CN38:CU38"/>
    <mergeCell ref="CV38:CY38"/>
    <mergeCell ref="CZ38:DE38"/>
    <mergeCell ref="DF38:DI38"/>
    <mergeCell ref="AU38:AZ38"/>
    <mergeCell ref="BA38:BD38"/>
    <mergeCell ref="BH38:BI38"/>
    <mergeCell ref="BJ38:BK38"/>
    <mergeCell ref="BL38:CA38"/>
    <mergeCell ref="C39:D39"/>
    <mergeCell ref="E39:F39"/>
    <mergeCell ref="G39:V39"/>
    <mergeCell ref="W39:X39"/>
    <mergeCell ref="Y39:AC39"/>
    <mergeCell ref="AD39:AH39"/>
    <mergeCell ref="AI40:AP40"/>
    <mergeCell ref="AQ40:AT40"/>
    <mergeCell ref="BL39:CA39"/>
    <mergeCell ref="AI39:AP39"/>
    <mergeCell ref="AQ39:AT39"/>
    <mergeCell ref="AU39:AZ39"/>
    <mergeCell ref="BA39:BD39"/>
    <mergeCell ref="BH39:BI39"/>
    <mergeCell ref="BJ39:BK39"/>
    <mergeCell ref="C40:D40"/>
    <mergeCell ref="E40:F40"/>
    <mergeCell ref="G40:V40"/>
    <mergeCell ref="W40:X40"/>
    <mergeCell ref="Y40:AC40"/>
    <mergeCell ref="AD40:AH40"/>
    <mergeCell ref="CZ39:DE39"/>
    <mergeCell ref="DF39:DI39"/>
    <mergeCell ref="CB39:CC39"/>
    <mergeCell ref="CD39:CH39"/>
    <mergeCell ref="CI39:CM39"/>
    <mergeCell ref="CN39:CU39"/>
    <mergeCell ref="CV39:CY39"/>
    <mergeCell ref="DF40:DI40"/>
    <mergeCell ref="AU40:AZ40"/>
    <mergeCell ref="BA40:BD40"/>
    <mergeCell ref="BH40:BI40"/>
    <mergeCell ref="BJ40:BK40"/>
    <mergeCell ref="BL40:CA40"/>
    <mergeCell ref="CB40:CC40"/>
    <mergeCell ref="CD40:CH40"/>
    <mergeCell ref="CI40:CM40"/>
    <mergeCell ref="CN40:CU40"/>
    <mergeCell ref="CV40:CY40"/>
    <mergeCell ref="CZ40:DE40"/>
    <mergeCell ref="CZ41:DE41"/>
    <mergeCell ref="C41:D41"/>
    <mergeCell ref="E41:F41"/>
    <mergeCell ref="CD42:CH42"/>
    <mergeCell ref="G41:V41"/>
    <mergeCell ref="W41:X41"/>
    <mergeCell ref="Y41:AC41"/>
    <mergeCell ref="AD41:AH41"/>
    <mergeCell ref="AI41:AP41"/>
    <mergeCell ref="AQ41:AT41"/>
    <mergeCell ref="AU41:AZ41"/>
    <mergeCell ref="BA41:BD41"/>
    <mergeCell ref="BH41:BI41"/>
    <mergeCell ref="BJ41:BK41"/>
    <mergeCell ref="BL41:CA41"/>
    <mergeCell ref="CB41:CC41"/>
    <mergeCell ref="CD41:CH41"/>
    <mergeCell ref="CI41:CM41"/>
    <mergeCell ref="CN41:CU41"/>
    <mergeCell ref="CV41:CY41"/>
    <mergeCell ref="CB42:CC42"/>
    <mergeCell ref="DF41:DI41"/>
    <mergeCell ref="C42:D42"/>
    <mergeCell ref="E42:F42"/>
    <mergeCell ref="G42:V42"/>
    <mergeCell ref="W42:X42"/>
    <mergeCell ref="Y42:AC42"/>
    <mergeCell ref="AD42:AH42"/>
    <mergeCell ref="AI42:AP42"/>
    <mergeCell ref="AQ42:AT42"/>
    <mergeCell ref="CI42:CM42"/>
    <mergeCell ref="CN42:CU42"/>
    <mergeCell ref="CV42:CY42"/>
    <mergeCell ref="CZ42:DE42"/>
    <mergeCell ref="DF42:DI42"/>
    <mergeCell ref="AU42:AZ42"/>
    <mergeCell ref="BA42:BD42"/>
    <mergeCell ref="BH42:BI42"/>
    <mergeCell ref="BJ42:BK42"/>
    <mergeCell ref="BL42:CA42"/>
    <mergeCell ref="C43:D43"/>
    <mergeCell ref="E43:F43"/>
    <mergeCell ref="G43:V43"/>
    <mergeCell ref="W43:X43"/>
    <mergeCell ref="Y43:AC43"/>
    <mergeCell ref="AD43:AH43"/>
    <mergeCell ref="AI44:AP44"/>
    <mergeCell ref="AQ44:AT44"/>
    <mergeCell ref="BL43:CA43"/>
    <mergeCell ref="AI43:AP43"/>
    <mergeCell ref="AQ43:AT43"/>
    <mergeCell ref="AU43:AZ43"/>
    <mergeCell ref="BA43:BD43"/>
    <mergeCell ref="BH43:BI43"/>
    <mergeCell ref="BJ43:BK43"/>
    <mergeCell ref="C44:D44"/>
    <mergeCell ref="E44:F44"/>
    <mergeCell ref="G44:V44"/>
    <mergeCell ref="W44:X44"/>
    <mergeCell ref="Y44:AC44"/>
    <mergeCell ref="AD44:AH44"/>
    <mergeCell ref="CZ43:DE43"/>
    <mergeCell ref="DF43:DI43"/>
    <mergeCell ref="CB43:CC43"/>
    <mergeCell ref="CD43:CH43"/>
    <mergeCell ref="CI43:CM43"/>
    <mergeCell ref="CN43:CU43"/>
    <mergeCell ref="CV43:CY43"/>
    <mergeCell ref="DF44:DI44"/>
    <mergeCell ref="AU44:AZ44"/>
    <mergeCell ref="BA44:BD44"/>
    <mergeCell ref="BH44:BI44"/>
    <mergeCell ref="BJ44:BK44"/>
    <mergeCell ref="BL44:CA44"/>
    <mergeCell ref="CB44:CC44"/>
    <mergeCell ref="CD44:CH44"/>
    <mergeCell ref="CI44:CM44"/>
    <mergeCell ref="CN44:CU44"/>
    <mergeCell ref="CV44:CY44"/>
    <mergeCell ref="CZ44:DE44"/>
    <mergeCell ref="CZ45:DE45"/>
    <mergeCell ref="C45:D45"/>
    <mergeCell ref="E45:F45"/>
    <mergeCell ref="CV46:CY46"/>
    <mergeCell ref="G45:V45"/>
    <mergeCell ref="W45:X45"/>
    <mergeCell ref="Y45:AC45"/>
    <mergeCell ref="AD45:AH45"/>
    <mergeCell ref="CV45:CY45"/>
    <mergeCell ref="AI45:AP45"/>
    <mergeCell ref="AQ45:AT45"/>
    <mergeCell ref="AU45:AZ45"/>
    <mergeCell ref="BA45:BD45"/>
    <mergeCell ref="BH45:BI45"/>
    <mergeCell ref="BJ45:BK45"/>
    <mergeCell ref="AQ46:AT46"/>
    <mergeCell ref="BL45:CA45"/>
    <mergeCell ref="CB45:CC45"/>
    <mergeCell ref="CD45:CH45"/>
    <mergeCell ref="CI45:CM45"/>
    <mergeCell ref="CN45:CU45"/>
    <mergeCell ref="CN46:CU46"/>
    <mergeCell ref="CI46:CM46"/>
    <mergeCell ref="DF47:DI47"/>
    <mergeCell ref="AQ47:AT47"/>
    <mergeCell ref="DF45:DI45"/>
    <mergeCell ref="C46:D46"/>
    <mergeCell ref="E46:F46"/>
    <mergeCell ref="G46:V46"/>
    <mergeCell ref="W46:X46"/>
    <mergeCell ref="Y46:AC46"/>
    <mergeCell ref="AD46:AH46"/>
    <mergeCell ref="AI46:AP46"/>
    <mergeCell ref="CD47:CH47"/>
    <mergeCell ref="CI47:CM47"/>
    <mergeCell ref="CN47:CU47"/>
    <mergeCell ref="CV47:CY47"/>
    <mergeCell ref="CZ47:DE47"/>
    <mergeCell ref="E47:F47"/>
    <mergeCell ref="G47:V47"/>
    <mergeCell ref="W47:X47"/>
    <mergeCell ref="Y47:AC47"/>
    <mergeCell ref="AD47:AH47"/>
    <mergeCell ref="AI47:AP47"/>
    <mergeCell ref="CZ46:DE46"/>
    <mergeCell ref="DF46:DI46"/>
    <mergeCell ref="AU46:AZ46"/>
    <mergeCell ref="BA46:BD46"/>
    <mergeCell ref="BH46:BI46"/>
    <mergeCell ref="BJ46:BK46"/>
    <mergeCell ref="BL46:CA46"/>
    <mergeCell ref="CB46:CC46"/>
    <mergeCell ref="CD46:CH46"/>
    <mergeCell ref="CV48:CY48"/>
    <mergeCell ref="CZ48:DE48"/>
    <mergeCell ref="DF48:DI48"/>
    <mergeCell ref="AQ48:AT48"/>
    <mergeCell ref="AU48:AZ48"/>
    <mergeCell ref="BA48:BD48"/>
    <mergeCell ref="BJ48:BK48"/>
    <mergeCell ref="BL48:CA48"/>
    <mergeCell ref="CB48:CC48"/>
    <mergeCell ref="CI49:CM49"/>
    <mergeCell ref="CN49:CU49"/>
    <mergeCell ref="AU47:AZ47"/>
    <mergeCell ref="BA47:BD47"/>
    <mergeCell ref="BJ47:BK47"/>
    <mergeCell ref="BL47:CA47"/>
    <mergeCell ref="CB47:CC47"/>
    <mergeCell ref="CD48:CH48"/>
    <mergeCell ref="CI48:CM48"/>
    <mergeCell ref="CN48:CU48"/>
    <mergeCell ref="E48:F48"/>
    <mergeCell ref="G48:V48"/>
    <mergeCell ref="W48:X48"/>
    <mergeCell ref="Y48:AC48"/>
    <mergeCell ref="AD48:AH48"/>
    <mergeCell ref="AI48:AP48"/>
    <mergeCell ref="E49:F49"/>
    <mergeCell ref="G49:V49"/>
    <mergeCell ref="W49:X49"/>
    <mergeCell ref="Y49:AC49"/>
    <mergeCell ref="AD49:AH49"/>
    <mergeCell ref="AI49:AP49"/>
    <mergeCell ref="CV49:CY49"/>
    <mergeCell ref="CZ49:DE49"/>
    <mergeCell ref="DF49:DI49"/>
    <mergeCell ref="AQ49:AT49"/>
    <mergeCell ref="AU49:AZ49"/>
    <mergeCell ref="BA49:BD49"/>
    <mergeCell ref="BJ49:BK49"/>
    <mergeCell ref="BL49:CA49"/>
    <mergeCell ref="CB49:CC49"/>
    <mergeCell ref="CD49:CH49"/>
    <mergeCell ref="CJ50:CK50"/>
    <mergeCell ref="DF50:DI50"/>
    <mergeCell ref="C50:J50"/>
    <mergeCell ref="W50:X50"/>
    <mergeCell ref="Y50:Z50"/>
    <mergeCell ref="AB50:AC50"/>
    <mergeCell ref="AE50:AF50"/>
    <mergeCell ref="BA50:BD50"/>
    <mergeCell ref="E51:F51"/>
    <mergeCell ref="BJ51:BK51"/>
    <mergeCell ref="BH50:BO50"/>
    <mergeCell ref="CB50:CC50"/>
    <mergeCell ref="CD50:CE50"/>
    <mergeCell ref="CG50:CH50"/>
  </mergeCells>
  <dataValidations count="6">
    <dataValidation allowBlank="1" showInputMessage="1" showErrorMessage="1" imeMode="disabled" sqref="Y28:AP46 C21:C22 F21:G22 I21:I22 K21:K22 M21:W22 AF21:AL22 AE8:AF9 Z8:AB9 G5:H5 G12:J13 C28:F46"/>
    <dataValidation type="list" allowBlank="1" showInputMessage="1" showErrorMessage="1" sqref="W47:X47 CB47:CC47">
      <formula1>"Kg,ｔ,式,ｍ3,ｍ2,人,台,枚,基,日,缶,セット"</formula1>
    </dataValidation>
    <dataValidation type="list" allowBlank="1" showInputMessage="1" showErrorMessage="1" sqref="O5:P5 BT5:BU5">
      <formula1>"1,2,3,4,5,6,7,8,9,10,11,12,13,14,15,16,17,18,19,20"</formula1>
    </dataValidation>
    <dataValidation type="list" allowBlank="1" showInputMessage="1" showErrorMessage="1" sqref="BD1:BE1">
      <formula1>"四捨五入,繰上,繰下,不課税"</formula1>
    </dataValidation>
    <dataValidation type="list" allowBlank="1" showInputMessage="1" showErrorMessage="1" sqref="CB30:CC30 CB46:CC46 CB42:CC42 CB40:CC40 CB38:CC38 CB36:CC36 CB34:CC34 CB32:CC32 CB44:CC44">
      <formula1>"式,Kg,ｔ,ｍ3,ｍ2,人,台,枚,基,日,缶,本,セット,㍑"</formula1>
    </dataValidation>
    <dataValidation type="list" allowBlank="1" showInputMessage="1" showErrorMessage="1" sqref="G47:V47">
      <formula1>"税抜合計,（２枚目につづく）"</formula1>
    </dataValidation>
  </dataValidations>
  <printOptions horizontalCentered="1"/>
  <pageMargins left="0.1968503937007874" right="0.1968503937007874" top="0.03937007874015748" bottom="0.11811023622047245" header="0" footer="0.15748031496062992"/>
  <pageSetup fitToHeight="1" fitToWidth="1" horizontalDpi="600" verticalDpi="600" orientation="landscape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B1:DJ51"/>
  <sheetViews>
    <sheetView showGridLines="0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8984375" style="140" customWidth="1"/>
    <col min="2" max="2" width="1.203125" style="140" customWidth="1"/>
    <col min="3" max="3" width="3.19921875" style="140" customWidth="1"/>
    <col min="4" max="4" width="0.8984375" style="140" customWidth="1"/>
    <col min="5" max="5" width="0.59375" style="140" customWidth="1"/>
    <col min="6" max="6" width="3.8984375" style="140" customWidth="1"/>
    <col min="7" max="7" width="2.09765625" style="140" customWidth="1"/>
    <col min="8" max="8" width="1.8984375" style="140" customWidth="1"/>
    <col min="9" max="9" width="3.19921875" style="140" customWidth="1"/>
    <col min="10" max="10" width="2.3984375" style="140" customWidth="1"/>
    <col min="11" max="11" width="3.3984375" style="140" customWidth="1"/>
    <col min="12" max="12" width="5.19921875" style="140" customWidth="1"/>
    <col min="13" max="13" width="3.5" style="140" customWidth="1"/>
    <col min="14" max="14" width="2.09765625" style="140" customWidth="1"/>
    <col min="15" max="15" width="3.09765625" style="140" customWidth="1"/>
    <col min="16" max="16" width="0.6953125" style="140" customWidth="1"/>
    <col min="17" max="17" width="1.4921875" style="140" customWidth="1"/>
    <col min="18" max="18" width="2.5" style="140" customWidth="1"/>
    <col min="19" max="19" width="2.59765625" style="140" customWidth="1"/>
    <col min="20" max="20" width="5.5" style="140" customWidth="1"/>
    <col min="21" max="21" width="2.5" style="140" customWidth="1"/>
    <col min="22" max="22" width="6" style="140" customWidth="1"/>
    <col min="23" max="23" width="2.5" style="140" customWidth="1"/>
    <col min="24" max="24" width="2.59765625" style="140" customWidth="1"/>
    <col min="25" max="25" width="2.3984375" style="140" customWidth="1"/>
    <col min="26" max="27" width="2.09765625" style="140" customWidth="1"/>
    <col min="28" max="28" width="1.4921875" style="140" customWidth="1"/>
    <col min="29" max="29" width="1.390625" style="140" customWidth="1"/>
    <col min="30" max="30" width="2.59765625" style="140" customWidth="1"/>
    <col min="31" max="31" width="1.1015625" style="140" customWidth="1"/>
    <col min="32" max="32" width="3.59765625" style="140" customWidth="1"/>
    <col min="33" max="33" width="1.4921875" style="140" customWidth="1"/>
    <col min="34" max="34" width="2.69921875" style="140" customWidth="1"/>
    <col min="35" max="35" width="2" style="140" customWidth="1"/>
    <col min="36" max="37" width="2.59765625" style="140" customWidth="1"/>
    <col min="38" max="38" width="1.1015625" style="140" customWidth="1"/>
    <col min="39" max="39" width="2.3984375" style="140" customWidth="1"/>
    <col min="40" max="40" width="2.69921875" style="140" customWidth="1"/>
    <col min="41" max="41" width="1.4921875" style="140" customWidth="1"/>
    <col min="42" max="42" width="0.6953125" style="140" customWidth="1"/>
    <col min="43" max="43" width="2.8984375" style="140" customWidth="1"/>
    <col min="44" max="44" width="1.8984375" style="140" customWidth="1"/>
    <col min="45" max="45" width="0.8984375" style="140" customWidth="1"/>
    <col min="46" max="46" width="4.09765625" style="140" customWidth="1"/>
    <col min="47" max="47" width="2.09765625" style="140" customWidth="1"/>
    <col min="48" max="49" width="1.203125" style="140" customWidth="1"/>
    <col min="50" max="50" width="7.19921875" style="140" customWidth="1"/>
    <col min="51" max="51" width="0.59375" style="140" customWidth="1"/>
    <col min="52" max="52" width="4.19921875" style="140" customWidth="1"/>
    <col min="53" max="53" width="1.1015625" style="140" customWidth="1"/>
    <col min="54" max="54" width="4.59765625" style="140" customWidth="1"/>
    <col min="55" max="55" width="3" style="140" customWidth="1"/>
    <col min="56" max="56" width="7" style="140" customWidth="1"/>
    <col min="57" max="57" width="1.203125" style="140" customWidth="1"/>
    <col min="58" max="58" width="7.59765625" style="140" customWidth="1"/>
    <col min="59" max="59" width="1.203125" style="140" customWidth="1"/>
    <col min="60" max="60" width="3.19921875" style="140" customWidth="1"/>
    <col min="61" max="61" width="0.8984375" style="140" customWidth="1"/>
    <col min="62" max="62" width="0.59375" style="140" customWidth="1"/>
    <col min="63" max="63" width="3.8984375" style="140" customWidth="1"/>
    <col min="64" max="64" width="2.09765625" style="140" customWidth="1"/>
    <col min="65" max="65" width="1.8984375" style="140" customWidth="1"/>
    <col min="66" max="66" width="3.19921875" style="140" customWidth="1"/>
    <col min="67" max="67" width="2.3984375" style="140" customWidth="1"/>
    <col min="68" max="68" width="3.3984375" style="140" customWidth="1"/>
    <col min="69" max="69" width="5.19921875" style="140" customWidth="1"/>
    <col min="70" max="70" width="3.5" style="140" customWidth="1"/>
    <col min="71" max="71" width="2.09765625" style="140" customWidth="1"/>
    <col min="72" max="72" width="3.09765625" style="140" customWidth="1"/>
    <col min="73" max="73" width="0.6953125" style="140" customWidth="1"/>
    <col min="74" max="74" width="1.4921875" style="140" customWidth="1"/>
    <col min="75" max="75" width="2.5" style="140" customWidth="1"/>
    <col min="76" max="76" width="2.59765625" style="140" customWidth="1"/>
    <col min="77" max="77" width="5.5" style="140" customWidth="1"/>
    <col min="78" max="78" width="2.5" style="140" customWidth="1"/>
    <col min="79" max="79" width="6" style="140" customWidth="1"/>
    <col min="80" max="80" width="2.5" style="140" customWidth="1"/>
    <col min="81" max="81" width="2.59765625" style="140" customWidth="1"/>
    <col min="82" max="82" width="2.3984375" style="140" customWidth="1"/>
    <col min="83" max="84" width="2.09765625" style="140" customWidth="1"/>
    <col min="85" max="85" width="1.4921875" style="140" customWidth="1"/>
    <col min="86" max="86" width="1.390625" style="140" customWidth="1"/>
    <col min="87" max="87" width="2.59765625" style="140" customWidth="1"/>
    <col min="88" max="88" width="1.1015625" style="140" customWidth="1"/>
    <col min="89" max="89" width="3.59765625" style="140" customWidth="1"/>
    <col min="90" max="90" width="1.4921875" style="140" customWidth="1"/>
    <col min="91" max="91" width="2.69921875" style="140" customWidth="1"/>
    <col min="92" max="92" width="2" style="140" customWidth="1"/>
    <col min="93" max="94" width="2.59765625" style="140" customWidth="1"/>
    <col min="95" max="95" width="1.1015625" style="140" customWidth="1"/>
    <col min="96" max="96" width="2.3984375" style="140" customWidth="1"/>
    <col min="97" max="97" width="2.69921875" style="140" customWidth="1"/>
    <col min="98" max="98" width="1.4921875" style="140" customWidth="1"/>
    <col min="99" max="99" width="0.6953125" style="140" customWidth="1"/>
    <col min="100" max="100" width="2.8984375" style="140" customWidth="1"/>
    <col min="101" max="101" width="1.8984375" style="140" customWidth="1"/>
    <col min="102" max="102" width="0.8984375" style="140" customWidth="1"/>
    <col min="103" max="103" width="4.09765625" style="140" customWidth="1"/>
    <col min="104" max="104" width="2.09765625" style="140" customWidth="1"/>
    <col min="105" max="106" width="1.203125" style="140" customWidth="1"/>
    <col min="107" max="107" width="7.19921875" style="140" customWidth="1"/>
    <col min="108" max="108" width="0.59375" style="140" customWidth="1"/>
    <col min="109" max="109" width="4.19921875" style="140" customWidth="1"/>
    <col min="110" max="110" width="1.1015625" style="140" customWidth="1"/>
    <col min="111" max="111" width="4.59765625" style="140" customWidth="1"/>
    <col min="112" max="112" width="3" style="140" customWidth="1"/>
    <col min="113" max="113" width="7" style="140" customWidth="1"/>
    <col min="114" max="114" width="1.203125" style="140" customWidth="1"/>
    <col min="115" max="16384" width="9" style="140" customWidth="1"/>
  </cols>
  <sheetData>
    <row r="1" spans="2:114" ht="18.75" customHeight="1" thickBot="1" thickTop="1">
      <c r="B1" s="723" t="s">
        <v>0</v>
      </c>
      <c r="C1" s="723"/>
      <c r="D1" s="723"/>
      <c r="E1" s="723"/>
      <c r="F1" s="723"/>
      <c r="I1" s="141" t="s">
        <v>1</v>
      </c>
      <c r="J1" s="724" t="s">
        <v>64</v>
      </c>
      <c r="K1" s="724"/>
      <c r="L1" s="724"/>
      <c r="M1" s="142" t="s">
        <v>65</v>
      </c>
      <c r="Q1" s="143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BC1" s="145" t="s">
        <v>66</v>
      </c>
      <c r="BD1" s="1391" t="s">
        <v>117</v>
      </c>
      <c r="BE1" s="1392"/>
      <c r="BG1" s="727" t="s">
        <v>4</v>
      </c>
      <c r="BH1" s="727"/>
      <c r="BI1" s="727"/>
      <c r="BJ1" s="727"/>
      <c r="BK1" s="727"/>
      <c r="BL1" s="727"/>
      <c r="BO1" s="146"/>
      <c r="BP1" s="146"/>
      <c r="BQ1" s="146"/>
      <c r="BV1" s="143"/>
      <c r="DH1" s="145"/>
      <c r="DI1" s="716"/>
      <c r="DJ1" s="716"/>
    </row>
    <row r="2" spans="2:57" ht="19.5" customHeight="1">
      <c r="B2" s="147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AJ2" s="263"/>
      <c r="AK2" s="263"/>
      <c r="AL2" s="263"/>
      <c r="AM2" s="263"/>
      <c r="AN2" s="263"/>
      <c r="AO2" s="263"/>
      <c r="AP2" s="263"/>
      <c r="AQ2" s="263"/>
      <c r="AR2" s="263"/>
      <c r="AS2" s="263"/>
      <c r="AT2" s="263"/>
      <c r="AU2" s="263"/>
      <c r="AV2" s="263"/>
      <c r="AW2" s="263"/>
      <c r="AX2" s="263"/>
      <c r="AY2" s="263"/>
      <c r="AZ2" s="263"/>
      <c r="BA2" s="263"/>
      <c r="BB2" s="263"/>
      <c r="BC2" s="263"/>
      <c r="BE2" s="149"/>
    </row>
    <row r="3" spans="2:57" ht="9" customHeight="1">
      <c r="B3" s="150"/>
      <c r="BE3" s="149"/>
    </row>
    <row r="4" spans="2:114" ht="13.5" customHeight="1">
      <c r="B4" s="150"/>
      <c r="AL4" s="1399" t="s">
        <v>113</v>
      </c>
      <c r="AM4" s="1400"/>
      <c r="AN4" s="1400"/>
      <c r="AO4" s="1400"/>
      <c r="AP4" s="1400"/>
      <c r="AQ4" s="1400"/>
      <c r="AR4" s="1400"/>
      <c r="AS4" s="1400"/>
      <c r="AT4" s="1400"/>
      <c r="AU4" s="1400"/>
      <c r="AV4" s="1400"/>
      <c r="AW4" s="1400"/>
      <c r="AX4" s="1401"/>
      <c r="BB4" s="151" t="s">
        <v>45</v>
      </c>
      <c r="BC4" s="717">
        <v>1</v>
      </c>
      <c r="BD4" s="717"/>
      <c r="BE4" s="152"/>
      <c r="CQ4" s="709" t="s">
        <v>113</v>
      </c>
      <c r="CR4" s="710"/>
      <c r="CS4" s="710"/>
      <c r="CT4" s="710"/>
      <c r="CU4" s="710"/>
      <c r="CV4" s="710"/>
      <c r="CW4" s="710"/>
      <c r="CX4" s="710"/>
      <c r="CY4" s="710"/>
      <c r="CZ4" s="710"/>
      <c r="DA4" s="710"/>
      <c r="DB4" s="710"/>
      <c r="DC4" s="711"/>
      <c r="DG4" s="151" t="s">
        <v>45</v>
      </c>
      <c r="DH4" s="717">
        <f>IF(BC4="","",BC4)</f>
        <v>1</v>
      </c>
      <c r="DI4" s="717"/>
      <c r="DJ4" s="153"/>
    </row>
    <row r="5" spans="2:114" ht="18" customHeight="1">
      <c r="B5" s="150"/>
      <c r="C5" s="721" t="s">
        <v>67</v>
      </c>
      <c r="D5" s="721"/>
      <c r="E5" s="721"/>
      <c r="F5" s="721"/>
      <c r="G5" s="1390">
        <v>4</v>
      </c>
      <c r="H5" s="1390"/>
      <c r="I5" s="154"/>
      <c r="J5" s="155"/>
      <c r="L5" s="156"/>
      <c r="M5" s="157"/>
      <c r="N5" s="157"/>
      <c r="O5" s="715"/>
      <c r="P5" s="715"/>
      <c r="Q5" s="158"/>
      <c r="R5" s="159"/>
      <c r="S5" s="159"/>
      <c r="V5" s="748" t="s">
        <v>68</v>
      </c>
      <c r="W5" s="748"/>
      <c r="X5" s="748"/>
      <c r="Y5" s="748"/>
      <c r="Z5" s="748"/>
      <c r="AA5" s="748"/>
      <c r="AB5" s="748"/>
      <c r="AC5" s="748"/>
      <c r="AD5" s="748"/>
      <c r="AE5" s="748"/>
      <c r="AF5" s="748"/>
      <c r="AG5" s="748"/>
      <c r="AH5" s="748"/>
      <c r="AI5" s="160"/>
      <c r="AK5" s="160"/>
      <c r="AL5" s="1402"/>
      <c r="AM5" s="1403"/>
      <c r="AN5" s="1403"/>
      <c r="AO5" s="1403"/>
      <c r="AP5" s="1403"/>
      <c r="AQ5" s="1403"/>
      <c r="AR5" s="1403"/>
      <c r="AS5" s="1403"/>
      <c r="AT5" s="1403"/>
      <c r="AU5" s="1403"/>
      <c r="AV5" s="1403"/>
      <c r="AW5" s="1403"/>
      <c r="AX5" s="1404"/>
      <c r="BB5" s="161"/>
      <c r="BC5" s="161"/>
      <c r="BD5" s="161"/>
      <c r="BE5" s="162"/>
      <c r="BH5" s="750" t="s">
        <v>67</v>
      </c>
      <c r="BI5" s="750"/>
      <c r="BJ5" s="750"/>
      <c r="BK5" s="750"/>
      <c r="BL5" s="751">
        <f>IF(G5="","",G5)</f>
        <v>4</v>
      </c>
      <c r="BM5" s="751"/>
      <c r="BN5" s="154"/>
      <c r="BO5" s="155"/>
      <c r="BP5" s="155"/>
      <c r="BQ5" s="156"/>
      <c r="BR5" s="157"/>
      <c r="BS5" s="157"/>
      <c r="BT5" s="715"/>
      <c r="BU5" s="715"/>
      <c r="BV5" s="157"/>
      <c r="BW5" s="163"/>
      <c r="BX5" s="163"/>
      <c r="BY5" s="155"/>
      <c r="BZ5" s="155"/>
      <c r="CA5" s="797" t="s">
        <v>68</v>
      </c>
      <c r="CB5" s="797"/>
      <c r="CC5" s="797"/>
      <c r="CD5" s="797"/>
      <c r="CE5" s="797"/>
      <c r="CF5" s="797"/>
      <c r="CG5" s="797"/>
      <c r="CH5" s="797"/>
      <c r="CI5" s="797"/>
      <c r="CJ5" s="797"/>
      <c r="CK5" s="797"/>
      <c r="CL5" s="797"/>
      <c r="CM5" s="797"/>
      <c r="CN5" s="164"/>
      <c r="CO5" s="155"/>
      <c r="CP5" s="164"/>
      <c r="CQ5" s="698"/>
      <c r="CR5" s="699"/>
      <c r="CS5" s="699"/>
      <c r="CT5" s="699"/>
      <c r="CU5" s="699"/>
      <c r="CV5" s="699"/>
      <c r="CW5" s="699"/>
      <c r="CX5" s="699"/>
      <c r="CY5" s="699"/>
      <c r="CZ5" s="699"/>
      <c r="DA5" s="699"/>
      <c r="DB5" s="699"/>
      <c r="DC5" s="700"/>
      <c r="DD5" s="155"/>
      <c r="DE5" s="155"/>
      <c r="DF5" s="155"/>
      <c r="DG5" s="165"/>
      <c r="DH5" s="165"/>
      <c r="DI5" s="165"/>
      <c r="DJ5" s="161"/>
    </row>
    <row r="6" spans="2:113" ht="7.5" customHeight="1" thickBot="1">
      <c r="B6" s="150"/>
      <c r="U6" s="166"/>
      <c r="V6" s="749"/>
      <c r="W6" s="749"/>
      <c r="X6" s="749"/>
      <c r="Y6" s="749"/>
      <c r="Z6" s="749"/>
      <c r="AA6" s="749"/>
      <c r="AB6" s="749"/>
      <c r="AC6" s="749"/>
      <c r="AD6" s="749"/>
      <c r="AE6" s="749"/>
      <c r="AF6" s="749"/>
      <c r="AG6" s="749"/>
      <c r="AH6" s="749"/>
      <c r="AI6" s="166"/>
      <c r="AK6" s="160"/>
      <c r="AL6" s="1405"/>
      <c r="AM6" s="1406"/>
      <c r="AN6" s="1406"/>
      <c r="AO6" s="1406"/>
      <c r="AP6" s="1406"/>
      <c r="AQ6" s="1406"/>
      <c r="AR6" s="1406"/>
      <c r="AS6" s="1406"/>
      <c r="AT6" s="1406"/>
      <c r="AU6" s="1406"/>
      <c r="AV6" s="1406"/>
      <c r="AW6" s="1406"/>
      <c r="AX6" s="1407"/>
      <c r="AZ6" s="167"/>
      <c r="BA6" s="167"/>
      <c r="BB6" s="167"/>
      <c r="BC6" s="167"/>
      <c r="BD6" s="167"/>
      <c r="BE6" s="149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68"/>
      <c r="CA6" s="798"/>
      <c r="CB6" s="798"/>
      <c r="CC6" s="798"/>
      <c r="CD6" s="798"/>
      <c r="CE6" s="798"/>
      <c r="CF6" s="798"/>
      <c r="CG6" s="798"/>
      <c r="CH6" s="798"/>
      <c r="CI6" s="798"/>
      <c r="CJ6" s="798"/>
      <c r="CK6" s="798"/>
      <c r="CL6" s="798"/>
      <c r="CM6" s="798"/>
      <c r="CN6" s="168"/>
      <c r="CO6" s="155"/>
      <c r="CP6" s="164"/>
      <c r="CQ6" s="701"/>
      <c r="CR6" s="702"/>
      <c r="CS6" s="702"/>
      <c r="CT6" s="702"/>
      <c r="CU6" s="702"/>
      <c r="CV6" s="702"/>
      <c r="CW6" s="702"/>
      <c r="CX6" s="702"/>
      <c r="CY6" s="702"/>
      <c r="CZ6" s="702"/>
      <c r="DA6" s="702"/>
      <c r="DB6" s="702"/>
      <c r="DC6" s="703"/>
      <c r="DD6" s="155"/>
      <c r="DE6" s="169"/>
      <c r="DF6" s="169"/>
      <c r="DG6" s="169"/>
      <c r="DH6" s="169"/>
      <c r="DI6" s="169"/>
    </row>
    <row r="7" spans="2:113" ht="4.5" customHeight="1" thickTop="1">
      <c r="B7" s="150"/>
      <c r="C7" s="728" t="s">
        <v>112</v>
      </c>
      <c r="D7" s="728"/>
      <c r="E7" s="728"/>
      <c r="F7" s="728"/>
      <c r="G7" s="728"/>
      <c r="H7" s="728"/>
      <c r="I7" s="728"/>
      <c r="J7" s="728"/>
      <c r="K7" s="728"/>
      <c r="L7" s="728"/>
      <c r="M7" s="728"/>
      <c r="N7" s="728"/>
      <c r="O7" s="728"/>
      <c r="P7" s="728"/>
      <c r="Q7" s="728"/>
      <c r="R7" s="728"/>
      <c r="S7" s="728"/>
      <c r="T7" s="170"/>
      <c r="U7" s="171"/>
      <c r="V7" s="171"/>
      <c r="W7" s="171"/>
      <c r="X7" s="172"/>
      <c r="Y7" s="172"/>
      <c r="Z7" s="173"/>
      <c r="AA7" s="173"/>
      <c r="AB7" s="171"/>
      <c r="AC7" s="174"/>
      <c r="AD7" s="173"/>
      <c r="AE7" s="173"/>
      <c r="AF7" s="171"/>
      <c r="AG7" s="173"/>
      <c r="AH7" s="173"/>
      <c r="AJ7" s="175"/>
      <c r="AK7" s="175"/>
      <c r="AL7" s="1405"/>
      <c r="AM7" s="1406"/>
      <c r="AN7" s="1406"/>
      <c r="AO7" s="1406"/>
      <c r="AP7" s="1406"/>
      <c r="AQ7" s="1406"/>
      <c r="AR7" s="1406"/>
      <c r="AS7" s="1406"/>
      <c r="AT7" s="1406"/>
      <c r="AU7" s="1406"/>
      <c r="AV7" s="1406"/>
      <c r="AW7" s="1406"/>
      <c r="AX7" s="1407"/>
      <c r="AY7" s="167"/>
      <c r="AZ7" s="730" t="s">
        <v>69</v>
      </c>
      <c r="BA7" s="731"/>
      <c r="BB7" s="732"/>
      <c r="BC7" s="1393" t="str">
        <f>'【見本】様式1号(総括請求書)'!AQ6</f>
        <v>1234</v>
      </c>
      <c r="BD7" s="1394"/>
      <c r="BE7" s="149"/>
      <c r="BH7" s="745" t="s">
        <v>114</v>
      </c>
      <c r="BI7" s="745"/>
      <c r="BJ7" s="745"/>
      <c r="BK7" s="745"/>
      <c r="BL7" s="745"/>
      <c r="BM7" s="745"/>
      <c r="BN7" s="745"/>
      <c r="BO7" s="745"/>
      <c r="BP7" s="745"/>
      <c r="BQ7" s="745"/>
      <c r="BR7" s="745"/>
      <c r="BS7" s="745"/>
      <c r="BT7" s="745"/>
      <c r="BU7" s="745"/>
      <c r="BV7" s="745"/>
      <c r="BW7" s="745"/>
      <c r="BX7" s="745"/>
      <c r="BY7" s="176"/>
      <c r="BZ7" s="171"/>
      <c r="CA7" s="171"/>
      <c r="CB7" s="171"/>
      <c r="CC7" s="172"/>
      <c r="CD7" s="172"/>
      <c r="CE7" s="173"/>
      <c r="CF7" s="173"/>
      <c r="CG7" s="171"/>
      <c r="CH7" s="174"/>
      <c r="CI7" s="173"/>
      <c r="CJ7" s="173"/>
      <c r="CK7" s="171"/>
      <c r="CL7" s="173"/>
      <c r="CM7" s="173"/>
      <c r="CN7" s="155"/>
      <c r="CO7" s="177"/>
      <c r="CP7" s="177"/>
      <c r="CQ7" s="701"/>
      <c r="CR7" s="702"/>
      <c r="CS7" s="702"/>
      <c r="CT7" s="702"/>
      <c r="CU7" s="702"/>
      <c r="CV7" s="702"/>
      <c r="CW7" s="702"/>
      <c r="CX7" s="702"/>
      <c r="CY7" s="702"/>
      <c r="CZ7" s="702"/>
      <c r="DA7" s="702"/>
      <c r="DB7" s="702"/>
      <c r="DC7" s="703"/>
      <c r="DD7" s="169"/>
      <c r="DE7" s="770" t="s">
        <v>69</v>
      </c>
      <c r="DF7" s="771"/>
      <c r="DG7" s="772"/>
      <c r="DH7" s="779" t="str">
        <f>IF(BC7="","",BC7)</f>
        <v>1234</v>
      </c>
      <c r="DI7" s="780"/>
    </row>
    <row r="8" spans="2:113" ht="9.75" customHeight="1">
      <c r="B8" s="150"/>
      <c r="C8" s="728"/>
      <c r="D8" s="728"/>
      <c r="E8" s="728"/>
      <c r="F8" s="728"/>
      <c r="G8" s="728"/>
      <c r="H8" s="728"/>
      <c r="I8" s="728"/>
      <c r="J8" s="728"/>
      <c r="K8" s="728"/>
      <c r="L8" s="728"/>
      <c r="M8" s="728"/>
      <c r="N8" s="728"/>
      <c r="O8" s="728"/>
      <c r="P8" s="728"/>
      <c r="Q8" s="728"/>
      <c r="R8" s="728"/>
      <c r="S8" s="728"/>
      <c r="T8" s="170"/>
      <c r="V8" s="761" t="s">
        <v>116</v>
      </c>
      <c r="W8" s="1384" t="s">
        <v>127</v>
      </c>
      <c r="X8" s="1384"/>
      <c r="Y8" s="713" t="s">
        <v>70</v>
      </c>
      <c r="Z8" s="1388">
        <v>10</v>
      </c>
      <c r="AA8" s="1388"/>
      <c r="AB8" s="1388"/>
      <c r="AC8" s="752" t="s">
        <v>71</v>
      </c>
      <c r="AD8" s="752"/>
      <c r="AE8" s="1388">
        <v>31</v>
      </c>
      <c r="AF8" s="1388"/>
      <c r="AG8" s="759" t="s">
        <v>72</v>
      </c>
      <c r="AH8" s="759"/>
      <c r="AJ8" s="175"/>
      <c r="AK8" s="175"/>
      <c r="AL8" s="1408"/>
      <c r="AM8" s="1409"/>
      <c r="AN8" s="1409"/>
      <c r="AO8" s="1409"/>
      <c r="AP8" s="1409"/>
      <c r="AQ8" s="1409"/>
      <c r="AR8" s="1409"/>
      <c r="AS8" s="1409"/>
      <c r="AT8" s="1409"/>
      <c r="AU8" s="1409"/>
      <c r="AV8" s="1409"/>
      <c r="AW8" s="1409"/>
      <c r="AX8" s="1410"/>
      <c r="AY8" s="167"/>
      <c r="AZ8" s="733"/>
      <c r="BA8" s="734"/>
      <c r="BB8" s="735"/>
      <c r="BC8" s="1395"/>
      <c r="BD8" s="1396"/>
      <c r="BE8" s="149"/>
      <c r="BH8" s="745"/>
      <c r="BI8" s="745"/>
      <c r="BJ8" s="745"/>
      <c r="BK8" s="745"/>
      <c r="BL8" s="745"/>
      <c r="BM8" s="745"/>
      <c r="BN8" s="745"/>
      <c r="BO8" s="745"/>
      <c r="BP8" s="745"/>
      <c r="BQ8" s="745"/>
      <c r="BR8" s="745"/>
      <c r="BS8" s="745"/>
      <c r="BT8" s="745"/>
      <c r="BU8" s="745"/>
      <c r="BV8" s="745"/>
      <c r="BW8" s="745"/>
      <c r="BX8" s="745"/>
      <c r="BY8" s="176"/>
      <c r="BZ8" s="155"/>
      <c r="CA8" s="761" t="s">
        <v>116</v>
      </c>
      <c r="CB8" s="747" t="str">
        <f>IF(W8="","",W8)</f>
        <v>元</v>
      </c>
      <c r="CC8" s="747"/>
      <c r="CD8" s="713" t="s">
        <v>70</v>
      </c>
      <c r="CE8" s="763">
        <f>IF(Z8="","",Z8)</f>
        <v>10</v>
      </c>
      <c r="CF8" s="763"/>
      <c r="CG8" s="763"/>
      <c r="CH8" s="752" t="s">
        <v>71</v>
      </c>
      <c r="CI8" s="752"/>
      <c r="CJ8" s="763">
        <f>IF(AE8="","",AE8)</f>
        <v>31</v>
      </c>
      <c r="CK8" s="763"/>
      <c r="CL8" s="759" t="s">
        <v>72</v>
      </c>
      <c r="CM8" s="759"/>
      <c r="CN8" s="155"/>
      <c r="CO8" s="177"/>
      <c r="CP8" s="177"/>
      <c r="CQ8" s="704"/>
      <c r="CR8" s="705"/>
      <c r="CS8" s="705"/>
      <c r="CT8" s="705"/>
      <c r="CU8" s="705"/>
      <c r="CV8" s="705"/>
      <c r="CW8" s="705"/>
      <c r="CX8" s="705"/>
      <c r="CY8" s="705"/>
      <c r="CZ8" s="705"/>
      <c r="DA8" s="705"/>
      <c r="DB8" s="705"/>
      <c r="DC8" s="706"/>
      <c r="DD8" s="169"/>
      <c r="DE8" s="773"/>
      <c r="DF8" s="774"/>
      <c r="DG8" s="775"/>
      <c r="DH8" s="781"/>
      <c r="DI8" s="782"/>
    </row>
    <row r="9" spans="2:113" ht="4.5" customHeight="1" thickBot="1">
      <c r="B9" s="150"/>
      <c r="C9" s="729"/>
      <c r="D9" s="729"/>
      <c r="E9" s="729"/>
      <c r="F9" s="729"/>
      <c r="G9" s="729"/>
      <c r="H9" s="729"/>
      <c r="I9" s="729"/>
      <c r="J9" s="729"/>
      <c r="K9" s="729"/>
      <c r="L9" s="729"/>
      <c r="M9" s="729"/>
      <c r="N9" s="729"/>
      <c r="O9" s="729"/>
      <c r="P9" s="729"/>
      <c r="Q9" s="729"/>
      <c r="R9" s="729"/>
      <c r="S9" s="729"/>
      <c r="T9" s="170"/>
      <c r="U9" s="178"/>
      <c r="V9" s="762"/>
      <c r="W9" s="1385"/>
      <c r="X9" s="1385"/>
      <c r="Y9" s="714"/>
      <c r="Z9" s="1389"/>
      <c r="AA9" s="1389"/>
      <c r="AB9" s="1389"/>
      <c r="AC9" s="753"/>
      <c r="AD9" s="753"/>
      <c r="AE9" s="1389"/>
      <c r="AF9" s="1389"/>
      <c r="AG9" s="760"/>
      <c r="AH9" s="760"/>
      <c r="AI9" s="175"/>
      <c r="AJ9" s="175"/>
      <c r="AK9" s="175"/>
      <c r="AM9" s="179"/>
      <c r="AN9" s="179"/>
      <c r="AO9" s="179"/>
      <c r="AP9" s="179"/>
      <c r="AQ9" s="179"/>
      <c r="AR9" s="179"/>
      <c r="AS9" s="179"/>
      <c r="AT9" s="179"/>
      <c r="AU9" s="179"/>
      <c r="AY9" s="143"/>
      <c r="AZ9" s="736"/>
      <c r="BA9" s="737"/>
      <c r="BB9" s="738"/>
      <c r="BC9" s="1397"/>
      <c r="BD9" s="1398"/>
      <c r="BE9" s="149"/>
      <c r="BH9" s="746"/>
      <c r="BI9" s="746"/>
      <c r="BJ9" s="746"/>
      <c r="BK9" s="746"/>
      <c r="BL9" s="746"/>
      <c r="BM9" s="746"/>
      <c r="BN9" s="746"/>
      <c r="BO9" s="746"/>
      <c r="BP9" s="746"/>
      <c r="BQ9" s="746"/>
      <c r="BR9" s="746"/>
      <c r="BS9" s="746"/>
      <c r="BT9" s="746"/>
      <c r="BU9" s="746"/>
      <c r="BV9" s="746"/>
      <c r="BW9" s="746"/>
      <c r="BX9" s="746"/>
      <c r="BY9" s="176"/>
      <c r="BZ9" s="178"/>
      <c r="CA9" s="762"/>
      <c r="CB9" s="717"/>
      <c r="CC9" s="717"/>
      <c r="CD9" s="714"/>
      <c r="CE9" s="764"/>
      <c r="CF9" s="764"/>
      <c r="CG9" s="764"/>
      <c r="CH9" s="753"/>
      <c r="CI9" s="753"/>
      <c r="CJ9" s="764"/>
      <c r="CK9" s="764"/>
      <c r="CL9" s="760"/>
      <c r="CM9" s="760"/>
      <c r="CN9" s="177"/>
      <c r="CO9" s="177"/>
      <c r="CP9" s="177"/>
      <c r="CQ9" s="155"/>
      <c r="CR9" s="180"/>
      <c r="CS9" s="180"/>
      <c r="CT9" s="180"/>
      <c r="CU9" s="180"/>
      <c r="CV9" s="180"/>
      <c r="CW9" s="180"/>
      <c r="CX9" s="180"/>
      <c r="CY9" s="180"/>
      <c r="CZ9" s="180"/>
      <c r="DA9" s="155"/>
      <c r="DB9" s="155"/>
      <c r="DC9" s="155"/>
      <c r="DD9" s="181"/>
      <c r="DE9" s="776"/>
      <c r="DF9" s="777"/>
      <c r="DG9" s="778"/>
      <c r="DH9" s="783"/>
      <c r="DI9" s="784"/>
    </row>
    <row r="10" spans="2:113" ht="3.75" customHeight="1">
      <c r="B10" s="150"/>
      <c r="AL10" s="182"/>
      <c r="AM10" s="183"/>
      <c r="AN10" s="183"/>
      <c r="AO10" s="183"/>
      <c r="AP10" s="183"/>
      <c r="AQ10" s="183"/>
      <c r="AR10" s="183"/>
      <c r="AS10" s="183"/>
      <c r="AT10" s="183"/>
      <c r="AU10" s="183"/>
      <c r="AV10" s="184"/>
      <c r="AW10" s="184"/>
      <c r="AX10" s="184"/>
      <c r="AY10" s="184"/>
      <c r="AZ10" s="184"/>
      <c r="BA10" s="184"/>
      <c r="BB10" s="184"/>
      <c r="BC10" s="184"/>
      <c r="BD10" s="185"/>
      <c r="BE10" s="149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155"/>
      <c r="BU10" s="155"/>
      <c r="BV10" s="155"/>
      <c r="BW10" s="155"/>
      <c r="BX10" s="155"/>
      <c r="BY10" s="155"/>
      <c r="BZ10" s="155"/>
      <c r="CA10" s="155"/>
      <c r="CB10" s="155"/>
      <c r="CC10" s="155"/>
      <c r="CD10" s="155"/>
      <c r="CE10" s="155"/>
      <c r="CF10" s="155"/>
      <c r="CG10" s="155"/>
      <c r="CH10" s="155"/>
      <c r="CI10" s="155"/>
      <c r="CJ10" s="155"/>
      <c r="CK10" s="155"/>
      <c r="CL10" s="155"/>
      <c r="CM10" s="155"/>
      <c r="CN10" s="155"/>
      <c r="CO10" s="155"/>
      <c r="CP10" s="155"/>
      <c r="CQ10" s="186"/>
      <c r="CR10" s="187"/>
      <c r="CS10" s="187"/>
      <c r="CT10" s="187"/>
      <c r="CU10" s="187"/>
      <c r="CV10" s="187"/>
      <c r="CW10" s="187"/>
      <c r="CX10" s="187"/>
      <c r="CY10" s="187"/>
      <c r="CZ10" s="187"/>
      <c r="DA10" s="188"/>
      <c r="DB10" s="188"/>
      <c r="DC10" s="188"/>
      <c r="DD10" s="188"/>
      <c r="DE10" s="188"/>
      <c r="DF10" s="188"/>
      <c r="DG10" s="188"/>
      <c r="DH10" s="188"/>
      <c r="DI10" s="189"/>
    </row>
    <row r="11" spans="2:113" ht="15" customHeight="1">
      <c r="B11" s="150"/>
      <c r="K11" s="816" t="s">
        <v>115</v>
      </c>
      <c r="L11" s="816"/>
      <c r="M11" s="816"/>
      <c r="AL11" s="190"/>
      <c r="AM11" s="161"/>
      <c r="AN11" s="161"/>
      <c r="AO11" s="161"/>
      <c r="AP11" s="161"/>
      <c r="AQ11" s="161"/>
      <c r="AR11" s="796"/>
      <c r="AS11" s="796"/>
      <c r="AT11" s="796"/>
      <c r="AU11" s="796"/>
      <c r="AV11" s="796"/>
      <c r="AW11" s="796"/>
      <c r="AX11" s="796"/>
      <c r="AY11" s="796"/>
      <c r="AZ11" s="796"/>
      <c r="BA11" s="796"/>
      <c r="BB11" s="796"/>
      <c r="BC11" s="796"/>
      <c r="BD11" s="191"/>
      <c r="BE11" s="149"/>
      <c r="BH11" s="155"/>
      <c r="BI11" s="155"/>
      <c r="BJ11" s="155"/>
      <c r="BK11" s="155"/>
      <c r="BL11" s="155"/>
      <c r="BM11" s="155"/>
      <c r="BN11" s="155"/>
      <c r="BO11" s="155"/>
      <c r="BP11" s="816" t="s">
        <v>115</v>
      </c>
      <c r="BQ11" s="816"/>
      <c r="BR11" s="816"/>
      <c r="BS11" s="155"/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92"/>
      <c r="CR11" s="165"/>
      <c r="CS11" s="165"/>
      <c r="CT11" s="165"/>
      <c r="CU11" s="165"/>
      <c r="CV11" s="165"/>
      <c r="CW11" s="758">
        <f aca="true" t="shared" si="0" ref="CW11:DH12">IF(AR11="","",AR11)</f>
      </c>
      <c r="CX11" s="758">
        <f t="shared" si="0"/>
      </c>
      <c r="CY11" s="758">
        <f t="shared" si="0"/>
      </c>
      <c r="CZ11" s="758">
        <f t="shared" si="0"/>
      </c>
      <c r="DA11" s="758">
        <f t="shared" si="0"/>
      </c>
      <c r="DB11" s="758">
        <f t="shared" si="0"/>
      </c>
      <c r="DC11" s="758">
        <f t="shared" si="0"/>
      </c>
      <c r="DD11" s="758">
        <f t="shared" si="0"/>
      </c>
      <c r="DE11" s="758">
        <f t="shared" si="0"/>
      </c>
      <c r="DF11" s="758">
        <f t="shared" si="0"/>
      </c>
      <c r="DG11" s="758">
        <f t="shared" si="0"/>
      </c>
      <c r="DH11" s="758">
        <f t="shared" si="0"/>
      </c>
      <c r="DI11" s="193"/>
    </row>
    <row r="12" spans="2:113" ht="15" customHeight="1">
      <c r="B12" s="150"/>
      <c r="C12" s="765" t="s">
        <v>73</v>
      </c>
      <c r="D12" s="765"/>
      <c r="E12" s="765"/>
      <c r="F12" s="765"/>
      <c r="G12" s="801"/>
      <c r="H12" s="801"/>
      <c r="I12" s="801"/>
      <c r="J12" s="801"/>
      <c r="K12" s="816"/>
      <c r="L12" s="816"/>
      <c r="M12" s="816"/>
      <c r="N12" s="1384" t="s">
        <v>148</v>
      </c>
      <c r="O12" s="1384"/>
      <c r="P12" s="1384"/>
      <c r="Q12" s="1384"/>
      <c r="R12" s="1384"/>
      <c r="S12" s="195"/>
      <c r="U12" s="768" t="s">
        <v>74</v>
      </c>
      <c r="V12" s="768"/>
      <c r="W12" s="1386" t="s">
        <v>144</v>
      </c>
      <c r="X12" s="1386"/>
      <c r="Y12" s="1386"/>
      <c r="Z12" s="1386"/>
      <c r="AA12" s="1386"/>
      <c r="AB12" s="1386"/>
      <c r="AC12" s="1386"/>
      <c r="AD12" s="1386"/>
      <c r="AE12" s="1386"/>
      <c r="AF12" s="1386"/>
      <c r="AG12" s="1386"/>
      <c r="AH12" s="768" t="s">
        <v>75</v>
      </c>
      <c r="AI12" s="768"/>
      <c r="AJ12" s="196"/>
      <c r="AK12" s="196"/>
      <c r="AL12" s="197"/>
      <c r="AM12" s="790" t="s">
        <v>76</v>
      </c>
      <c r="AN12" s="790"/>
      <c r="AO12" s="790"/>
      <c r="AP12" s="790"/>
      <c r="AQ12" s="198"/>
      <c r="AR12" s="796" t="str">
        <f>'【見本】様式1号(総括請求書)'!AJ10</f>
        <v>栃木県那須塩原市○×町1-2-3</v>
      </c>
      <c r="AS12" s="796"/>
      <c r="AT12" s="796"/>
      <c r="AU12" s="796"/>
      <c r="AV12" s="796"/>
      <c r="AW12" s="796"/>
      <c r="AX12" s="796"/>
      <c r="AY12" s="796"/>
      <c r="AZ12" s="796"/>
      <c r="BA12" s="796"/>
      <c r="BB12" s="796"/>
      <c r="BC12" s="796"/>
      <c r="BD12" s="191"/>
      <c r="BE12" s="149"/>
      <c r="BH12" s="800" t="s">
        <v>73</v>
      </c>
      <c r="BI12" s="800"/>
      <c r="BJ12" s="800"/>
      <c r="BK12" s="800"/>
      <c r="BL12" s="801">
        <f>IF(G12="","",G12)</f>
      </c>
      <c r="BM12" s="801"/>
      <c r="BN12" s="801"/>
      <c r="BO12" s="801"/>
      <c r="BP12" s="816"/>
      <c r="BQ12" s="816"/>
      <c r="BR12" s="816"/>
      <c r="BS12" s="747" t="str">
        <f>IF(N12="","",N12)</f>
        <v>那須</v>
      </c>
      <c r="BT12" s="747"/>
      <c r="BU12" s="747"/>
      <c r="BV12" s="747"/>
      <c r="BW12" s="747"/>
      <c r="BX12" s="195"/>
      <c r="BY12" s="155"/>
      <c r="BZ12" s="793" t="s">
        <v>74</v>
      </c>
      <c r="CA12" s="793"/>
      <c r="CB12" s="1383" t="str">
        <f>IF(W12="","",W12)</f>
        <v>型枠</v>
      </c>
      <c r="CC12" s="1383"/>
      <c r="CD12" s="1383"/>
      <c r="CE12" s="1383"/>
      <c r="CF12" s="1383"/>
      <c r="CG12" s="1383"/>
      <c r="CH12" s="1383"/>
      <c r="CI12" s="1383"/>
      <c r="CJ12" s="1383"/>
      <c r="CK12" s="1383"/>
      <c r="CL12" s="1383"/>
      <c r="CM12" s="793" t="s">
        <v>75</v>
      </c>
      <c r="CN12" s="793"/>
      <c r="CO12" s="194"/>
      <c r="CP12" s="194"/>
      <c r="CQ12" s="199"/>
      <c r="CR12" s="795" t="s">
        <v>76</v>
      </c>
      <c r="CS12" s="795"/>
      <c r="CT12" s="795"/>
      <c r="CU12" s="795"/>
      <c r="CV12" s="200"/>
      <c r="CW12" s="758" t="str">
        <f t="shared" si="0"/>
        <v>栃木県那須塩原市○×町1-2-3</v>
      </c>
      <c r="CX12" s="758">
        <f t="shared" si="0"/>
      </c>
      <c r="CY12" s="758">
        <f t="shared" si="0"/>
      </c>
      <c r="CZ12" s="758">
        <f t="shared" si="0"/>
      </c>
      <c r="DA12" s="758">
        <f t="shared" si="0"/>
      </c>
      <c r="DB12" s="758">
        <f t="shared" si="0"/>
      </c>
      <c r="DC12" s="758">
        <f t="shared" si="0"/>
      </c>
      <c r="DD12" s="758">
        <f t="shared" si="0"/>
      </c>
      <c r="DE12" s="758">
        <f t="shared" si="0"/>
      </c>
      <c r="DF12" s="758">
        <f t="shared" si="0"/>
      </c>
      <c r="DG12" s="758">
        <f t="shared" si="0"/>
      </c>
      <c r="DH12" s="758">
        <f t="shared" si="0"/>
      </c>
      <c r="DI12" s="193"/>
    </row>
    <row r="13" spans="2:114" ht="6" customHeight="1">
      <c r="B13" s="150"/>
      <c r="C13" s="721"/>
      <c r="D13" s="721"/>
      <c r="E13" s="721"/>
      <c r="F13" s="721"/>
      <c r="G13" s="802"/>
      <c r="H13" s="802"/>
      <c r="I13" s="802"/>
      <c r="J13" s="802"/>
      <c r="K13" s="817"/>
      <c r="L13" s="817"/>
      <c r="M13" s="817"/>
      <c r="N13" s="1385"/>
      <c r="O13" s="1385"/>
      <c r="P13" s="1385"/>
      <c r="Q13" s="1385"/>
      <c r="R13" s="1385"/>
      <c r="S13" s="202"/>
      <c r="U13" s="769"/>
      <c r="V13" s="769"/>
      <c r="W13" s="1387"/>
      <c r="X13" s="1387"/>
      <c r="Y13" s="1387"/>
      <c r="Z13" s="1387"/>
      <c r="AA13" s="1387"/>
      <c r="AB13" s="1387"/>
      <c r="AC13" s="1387"/>
      <c r="AD13" s="1387"/>
      <c r="AE13" s="1387"/>
      <c r="AF13" s="1387"/>
      <c r="AG13" s="1387"/>
      <c r="AH13" s="769"/>
      <c r="AI13" s="769"/>
      <c r="AJ13" s="198"/>
      <c r="AK13" s="198"/>
      <c r="AL13" s="197"/>
      <c r="AM13" s="785" t="s">
        <v>77</v>
      </c>
      <c r="AN13" s="785"/>
      <c r="AO13" s="785"/>
      <c r="AP13" s="785"/>
      <c r="AQ13" s="198"/>
      <c r="AR13" s="203"/>
      <c r="AS13" s="203"/>
      <c r="AT13" s="203"/>
      <c r="AU13" s="203"/>
      <c r="AV13" s="203"/>
      <c r="AW13" s="203"/>
      <c r="AX13" s="203"/>
      <c r="AY13" s="203"/>
      <c r="AZ13" s="203"/>
      <c r="BA13" s="203"/>
      <c r="BB13" s="203"/>
      <c r="BC13" s="203"/>
      <c r="BD13" s="786" t="s">
        <v>78</v>
      </c>
      <c r="BE13" s="204"/>
      <c r="BH13" s="750"/>
      <c r="BI13" s="750"/>
      <c r="BJ13" s="750"/>
      <c r="BK13" s="750"/>
      <c r="BL13" s="802"/>
      <c r="BM13" s="802"/>
      <c r="BN13" s="802"/>
      <c r="BO13" s="802"/>
      <c r="BP13" s="817"/>
      <c r="BQ13" s="817"/>
      <c r="BR13" s="817"/>
      <c r="BS13" s="717"/>
      <c r="BT13" s="717"/>
      <c r="BU13" s="717"/>
      <c r="BV13" s="717"/>
      <c r="BW13" s="717"/>
      <c r="BX13" s="202"/>
      <c r="BY13" s="155"/>
      <c r="BZ13" s="794"/>
      <c r="CA13" s="794"/>
      <c r="CB13" s="751"/>
      <c r="CC13" s="751"/>
      <c r="CD13" s="751"/>
      <c r="CE13" s="751"/>
      <c r="CF13" s="751"/>
      <c r="CG13" s="751"/>
      <c r="CH13" s="751"/>
      <c r="CI13" s="751"/>
      <c r="CJ13" s="751"/>
      <c r="CK13" s="751"/>
      <c r="CL13" s="751"/>
      <c r="CM13" s="794"/>
      <c r="CN13" s="794"/>
      <c r="CO13" s="200"/>
      <c r="CP13" s="200"/>
      <c r="CQ13" s="199"/>
      <c r="CR13" s="787" t="s">
        <v>77</v>
      </c>
      <c r="CS13" s="787"/>
      <c r="CT13" s="787"/>
      <c r="CU13" s="787"/>
      <c r="CV13" s="200"/>
      <c r="CW13" s="205"/>
      <c r="CX13" s="205"/>
      <c r="CY13" s="205"/>
      <c r="CZ13" s="205"/>
      <c r="DA13" s="205"/>
      <c r="DB13" s="205"/>
      <c r="DC13" s="205"/>
      <c r="DD13" s="205"/>
      <c r="DE13" s="205"/>
      <c r="DF13" s="205"/>
      <c r="DG13" s="205"/>
      <c r="DH13" s="205"/>
      <c r="DI13" s="818" t="s">
        <v>78</v>
      </c>
      <c r="DJ13" s="143"/>
    </row>
    <row r="14" spans="2:114" ht="18" customHeight="1">
      <c r="B14" s="150"/>
      <c r="C14" s="161"/>
      <c r="D14" s="161"/>
      <c r="E14" s="161"/>
      <c r="F14" s="161"/>
      <c r="G14" s="819"/>
      <c r="H14" s="819"/>
      <c r="I14" s="819"/>
      <c r="J14" s="819"/>
      <c r="K14" s="819"/>
      <c r="L14" s="819"/>
      <c r="M14" s="819"/>
      <c r="N14" s="819"/>
      <c r="O14" s="819"/>
      <c r="P14" s="819"/>
      <c r="Q14" s="819"/>
      <c r="R14" s="194"/>
      <c r="S14" s="194"/>
      <c r="U14" s="820" t="s">
        <v>79</v>
      </c>
      <c r="V14" s="820"/>
      <c r="W14" s="196"/>
      <c r="X14" s="821">
        <f>IF(G47="税抜合計",AI49,'様式3号(様式2号つづき)'!AI44)</f>
        <v>550000</v>
      </c>
      <c r="Y14" s="821"/>
      <c r="Z14" s="821"/>
      <c r="AA14" s="821"/>
      <c r="AB14" s="821"/>
      <c r="AC14" s="821"/>
      <c r="AD14" s="821"/>
      <c r="AE14" s="821"/>
      <c r="AF14" s="821"/>
      <c r="AG14" s="821"/>
      <c r="AH14" s="821"/>
      <c r="AI14" s="821"/>
      <c r="AJ14" s="206"/>
      <c r="AK14" s="206"/>
      <c r="AL14" s="207"/>
      <c r="AM14" s="785"/>
      <c r="AN14" s="785"/>
      <c r="AO14" s="785"/>
      <c r="AP14" s="785"/>
      <c r="AQ14" s="208"/>
      <c r="AR14" s="796" t="str">
        <f>'【見本】様式1号(総括請求書)'!AJ12</f>
        <v>株式会社○×建設</v>
      </c>
      <c r="AS14" s="796"/>
      <c r="AT14" s="796"/>
      <c r="AU14" s="796"/>
      <c r="AV14" s="796"/>
      <c r="AW14" s="796"/>
      <c r="AX14" s="796"/>
      <c r="AY14" s="796"/>
      <c r="AZ14" s="796"/>
      <c r="BA14" s="796"/>
      <c r="BB14" s="796"/>
      <c r="BC14" s="796"/>
      <c r="BD14" s="786"/>
      <c r="BE14" s="204"/>
      <c r="BH14" s="165"/>
      <c r="BI14" s="165"/>
      <c r="BJ14" s="165"/>
      <c r="BK14" s="165"/>
      <c r="BL14" s="799"/>
      <c r="BM14" s="799"/>
      <c r="BN14" s="799"/>
      <c r="BO14" s="799"/>
      <c r="BP14" s="799"/>
      <c r="BQ14" s="799"/>
      <c r="BR14" s="799"/>
      <c r="BS14" s="799"/>
      <c r="BT14" s="799"/>
      <c r="BU14" s="799"/>
      <c r="BV14" s="799"/>
      <c r="BW14" s="194"/>
      <c r="BX14" s="194"/>
      <c r="BY14" s="155"/>
      <c r="BZ14" s="829" t="s">
        <v>79</v>
      </c>
      <c r="CA14" s="829"/>
      <c r="CB14" s="194"/>
      <c r="CC14" s="830">
        <f>IF(X14="","\",X14)</f>
        <v>550000</v>
      </c>
      <c r="CD14" s="830"/>
      <c r="CE14" s="830"/>
      <c r="CF14" s="830"/>
      <c r="CG14" s="830"/>
      <c r="CH14" s="830"/>
      <c r="CI14" s="830"/>
      <c r="CJ14" s="830"/>
      <c r="CK14" s="830"/>
      <c r="CL14" s="830"/>
      <c r="CM14" s="830"/>
      <c r="CN14" s="830"/>
      <c r="CO14" s="209"/>
      <c r="CP14" s="209"/>
      <c r="CQ14" s="210"/>
      <c r="CR14" s="787"/>
      <c r="CS14" s="787"/>
      <c r="CT14" s="787"/>
      <c r="CU14" s="787"/>
      <c r="CV14" s="211"/>
      <c r="CW14" s="803" t="str">
        <f aca="true" t="shared" si="1" ref="CW14:DH15">IF(AR14="","",AR14)</f>
        <v>株式会社○×建設</v>
      </c>
      <c r="CX14" s="803">
        <f t="shared" si="1"/>
      </c>
      <c r="CY14" s="803">
        <f t="shared" si="1"/>
      </c>
      <c r="CZ14" s="803">
        <f t="shared" si="1"/>
      </c>
      <c r="DA14" s="803">
        <f t="shared" si="1"/>
      </c>
      <c r="DB14" s="803">
        <f t="shared" si="1"/>
      </c>
      <c r="DC14" s="803">
        <f t="shared" si="1"/>
      </c>
      <c r="DD14" s="803">
        <f t="shared" si="1"/>
      </c>
      <c r="DE14" s="803">
        <f t="shared" si="1"/>
      </c>
      <c r="DF14" s="803">
        <f t="shared" si="1"/>
      </c>
      <c r="DG14" s="803">
        <f t="shared" si="1"/>
      </c>
      <c r="DH14" s="803">
        <f t="shared" si="1"/>
      </c>
      <c r="DI14" s="818"/>
      <c r="DJ14" s="143"/>
    </row>
    <row r="15" spans="2:114" ht="18" customHeight="1">
      <c r="B15" s="150"/>
      <c r="C15" s="721" t="s">
        <v>80</v>
      </c>
      <c r="D15" s="721"/>
      <c r="E15" s="721"/>
      <c r="F15" s="721"/>
      <c r="G15" s="1382" t="s">
        <v>147</v>
      </c>
      <c r="H15" s="1382"/>
      <c r="I15" s="1382"/>
      <c r="J15" s="1382"/>
      <c r="K15" s="1382"/>
      <c r="L15" s="1382"/>
      <c r="M15" s="1382"/>
      <c r="N15" s="1382"/>
      <c r="O15" s="1382"/>
      <c r="P15" s="1382"/>
      <c r="Q15" s="1382"/>
      <c r="R15" s="794" t="s">
        <v>81</v>
      </c>
      <c r="S15" s="794"/>
      <c r="T15" s="212"/>
      <c r="U15" s="769"/>
      <c r="V15" s="769"/>
      <c r="W15" s="213"/>
      <c r="X15" s="822"/>
      <c r="Y15" s="822"/>
      <c r="Z15" s="822"/>
      <c r="AA15" s="822"/>
      <c r="AB15" s="822"/>
      <c r="AC15" s="822"/>
      <c r="AD15" s="822"/>
      <c r="AE15" s="822"/>
      <c r="AF15" s="822"/>
      <c r="AG15" s="822"/>
      <c r="AH15" s="822"/>
      <c r="AI15" s="822"/>
      <c r="AJ15" s="206"/>
      <c r="AK15" s="206"/>
      <c r="AL15" s="207"/>
      <c r="AM15" s="785"/>
      <c r="AN15" s="785"/>
      <c r="AO15" s="785"/>
      <c r="AP15" s="785"/>
      <c r="AQ15" s="143"/>
      <c r="AR15" s="796" t="str">
        <f>'【見本】様式1号(総括請求書)'!AJ13</f>
        <v>代表取締役　　○×　△□</v>
      </c>
      <c r="AS15" s="796"/>
      <c r="AT15" s="796"/>
      <c r="AU15" s="796"/>
      <c r="AV15" s="796"/>
      <c r="AW15" s="796"/>
      <c r="AX15" s="796"/>
      <c r="AY15" s="796"/>
      <c r="AZ15" s="796"/>
      <c r="BA15" s="796"/>
      <c r="BB15" s="796"/>
      <c r="BC15" s="796"/>
      <c r="BD15" s="786"/>
      <c r="BE15" s="204"/>
      <c r="BH15" s="750" t="s">
        <v>80</v>
      </c>
      <c r="BI15" s="750"/>
      <c r="BJ15" s="750"/>
      <c r="BK15" s="750"/>
      <c r="BL15" s="833" t="str">
        <f>IF(G15="","",G15)</f>
        <v>○×商事倉庫新築</v>
      </c>
      <c r="BM15" s="833"/>
      <c r="BN15" s="833"/>
      <c r="BO15" s="833"/>
      <c r="BP15" s="833"/>
      <c r="BQ15" s="833"/>
      <c r="BR15" s="833"/>
      <c r="BS15" s="833"/>
      <c r="BT15" s="833"/>
      <c r="BU15" s="833"/>
      <c r="BV15" s="833"/>
      <c r="BW15" s="794" t="s">
        <v>81</v>
      </c>
      <c r="BX15" s="794"/>
      <c r="BY15" s="214"/>
      <c r="BZ15" s="794"/>
      <c r="CA15" s="794"/>
      <c r="CB15" s="201"/>
      <c r="CC15" s="831"/>
      <c r="CD15" s="831"/>
      <c r="CE15" s="831"/>
      <c r="CF15" s="831"/>
      <c r="CG15" s="831"/>
      <c r="CH15" s="831"/>
      <c r="CI15" s="831"/>
      <c r="CJ15" s="831"/>
      <c r="CK15" s="831"/>
      <c r="CL15" s="831"/>
      <c r="CM15" s="831"/>
      <c r="CN15" s="831"/>
      <c r="CO15" s="209"/>
      <c r="CP15" s="209"/>
      <c r="CQ15" s="210"/>
      <c r="CR15" s="787"/>
      <c r="CS15" s="787"/>
      <c r="CT15" s="787"/>
      <c r="CU15" s="787"/>
      <c r="CV15" s="181"/>
      <c r="CW15" s="803" t="str">
        <f t="shared" si="1"/>
        <v>代表取締役　　○×　△□</v>
      </c>
      <c r="CX15" s="803">
        <f t="shared" si="1"/>
      </c>
      <c r="CY15" s="803">
        <f t="shared" si="1"/>
      </c>
      <c r="CZ15" s="803">
        <f t="shared" si="1"/>
      </c>
      <c r="DA15" s="803">
        <f t="shared" si="1"/>
      </c>
      <c r="DB15" s="803">
        <f t="shared" si="1"/>
      </c>
      <c r="DC15" s="803">
        <f t="shared" si="1"/>
      </c>
      <c r="DD15" s="803">
        <f t="shared" si="1"/>
      </c>
      <c r="DE15" s="803">
        <f t="shared" si="1"/>
      </c>
      <c r="DF15" s="803">
        <f t="shared" si="1"/>
      </c>
      <c r="DG15" s="803">
        <f t="shared" si="1"/>
      </c>
      <c r="DH15" s="803">
        <f t="shared" si="1"/>
      </c>
      <c r="DI15" s="818"/>
      <c r="DJ15" s="143"/>
    </row>
    <row r="16" spans="2:114" ht="3.75" customHeight="1" thickBot="1">
      <c r="B16" s="150"/>
      <c r="C16" s="158"/>
      <c r="D16" s="158"/>
      <c r="E16" s="158"/>
      <c r="F16" s="158"/>
      <c r="G16" s="215"/>
      <c r="H16" s="215"/>
      <c r="I16" s="215"/>
      <c r="J16" s="157"/>
      <c r="K16" s="157"/>
      <c r="L16" s="157"/>
      <c r="M16" s="215"/>
      <c r="N16" s="157"/>
      <c r="O16" s="215"/>
      <c r="P16" s="157"/>
      <c r="Q16" s="157"/>
      <c r="R16" s="157"/>
      <c r="S16" s="216"/>
      <c r="T16" s="212"/>
      <c r="W16" s="196"/>
      <c r="X16" s="196"/>
      <c r="Y16" s="196"/>
      <c r="Z16" s="196"/>
      <c r="AA16" s="19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17"/>
      <c r="AM16" s="218"/>
      <c r="AN16" s="218"/>
      <c r="AO16" s="218"/>
      <c r="AP16" s="218"/>
      <c r="AQ16" s="219"/>
      <c r="AR16" s="220"/>
      <c r="AS16" s="220"/>
      <c r="AT16" s="220"/>
      <c r="AU16" s="220"/>
      <c r="AV16" s="220"/>
      <c r="AW16" s="220"/>
      <c r="AX16" s="220"/>
      <c r="AY16" s="220"/>
      <c r="AZ16" s="220"/>
      <c r="BA16" s="220"/>
      <c r="BB16" s="220"/>
      <c r="BC16" s="220"/>
      <c r="BD16" s="221"/>
      <c r="BE16" s="204"/>
      <c r="BH16" s="157"/>
      <c r="BI16" s="157"/>
      <c r="BJ16" s="157"/>
      <c r="BK16" s="157"/>
      <c r="BL16" s="215"/>
      <c r="BM16" s="215"/>
      <c r="BN16" s="215"/>
      <c r="BO16" s="157"/>
      <c r="BP16" s="157"/>
      <c r="BQ16" s="157"/>
      <c r="BR16" s="215"/>
      <c r="BS16" s="157"/>
      <c r="BT16" s="215"/>
      <c r="BU16" s="157"/>
      <c r="BV16" s="157"/>
      <c r="BW16" s="157"/>
      <c r="BX16" s="216"/>
      <c r="BY16" s="214"/>
      <c r="BZ16" s="155"/>
      <c r="CA16" s="155"/>
      <c r="CB16" s="194"/>
      <c r="CC16" s="194"/>
      <c r="CD16" s="194"/>
      <c r="CE16" s="194"/>
      <c r="CF16" s="194"/>
      <c r="CG16" s="209"/>
      <c r="CH16" s="209"/>
      <c r="CI16" s="209"/>
      <c r="CJ16" s="209"/>
      <c r="CK16" s="209"/>
      <c r="CL16" s="209"/>
      <c r="CM16" s="209"/>
      <c r="CN16" s="209"/>
      <c r="CO16" s="209"/>
      <c r="CP16" s="209"/>
      <c r="CQ16" s="222"/>
      <c r="CR16" s="223"/>
      <c r="CS16" s="223"/>
      <c r="CT16" s="223"/>
      <c r="CU16" s="223"/>
      <c r="CV16" s="224"/>
      <c r="CW16" s="225"/>
      <c r="CX16" s="225"/>
      <c r="CY16" s="225"/>
      <c r="CZ16" s="225"/>
      <c r="DA16" s="225"/>
      <c r="DB16" s="225"/>
      <c r="DC16" s="225"/>
      <c r="DD16" s="225"/>
      <c r="DE16" s="225"/>
      <c r="DF16" s="225"/>
      <c r="DG16" s="225"/>
      <c r="DH16" s="225"/>
      <c r="DI16" s="226"/>
      <c r="DJ16" s="143"/>
    </row>
    <row r="17" spans="2:114" ht="5.25" customHeight="1" thickBot="1">
      <c r="B17" s="150"/>
      <c r="C17" s="158"/>
      <c r="D17" s="158"/>
      <c r="E17" s="158"/>
      <c r="F17" s="158"/>
      <c r="G17" s="215"/>
      <c r="H17" s="215"/>
      <c r="I17" s="215"/>
      <c r="J17" s="157"/>
      <c r="K17" s="157"/>
      <c r="L17" s="157"/>
      <c r="M17" s="215"/>
      <c r="N17" s="157"/>
      <c r="O17" s="215"/>
      <c r="P17" s="157"/>
      <c r="Q17" s="157"/>
      <c r="R17" s="157"/>
      <c r="S17" s="216"/>
      <c r="T17" s="212"/>
      <c r="W17" s="196"/>
      <c r="X17" s="196"/>
      <c r="Y17" s="196"/>
      <c r="Z17" s="196"/>
      <c r="AA17" s="196"/>
      <c r="AB17" s="206"/>
      <c r="AC17" s="206"/>
      <c r="AD17" s="206"/>
      <c r="AE17" s="206"/>
      <c r="AF17" s="206"/>
      <c r="AG17" s="206"/>
      <c r="AH17" s="206"/>
      <c r="AI17" s="206"/>
      <c r="AJ17" s="206"/>
      <c r="AK17" s="206"/>
      <c r="AL17" s="227"/>
      <c r="AM17" s="228"/>
      <c r="AN17" s="228"/>
      <c r="AO17" s="228"/>
      <c r="AP17" s="228"/>
      <c r="AQ17" s="143"/>
      <c r="AR17" s="203"/>
      <c r="AS17" s="203"/>
      <c r="AT17" s="203"/>
      <c r="AU17" s="203"/>
      <c r="AV17" s="203"/>
      <c r="AW17" s="203"/>
      <c r="AX17" s="203"/>
      <c r="AY17" s="203"/>
      <c r="AZ17" s="203"/>
      <c r="BA17" s="203"/>
      <c r="BB17" s="203"/>
      <c r="BC17" s="203"/>
      <c r="BD17" s="143"/>
      <c r="BE17" s="204"/>
      <c r="BH17" s="229"/>
      <c r="BI17" s="229"/>
      <c r="BJ17" s="229"/>
      <c r="BK17" s="229"/>
      <c r="BL17" s="230"/>
      <c r="BM17" s="230"/>
      <c r="BN17" s="230"/>
      <c r="BO17" s="229"/>
      <c r="BP17" s="229"/>
      <c r="BQ17" s="229"/>
      <c r="BR17" s="230"/>
      <c r="BS17" s="229"/>
      <c r="BT17" s="230"/>
      <c r="BU17" s="229"/>
      <c r="BV17" s="229"/>
      <c r="BW17" s="229"/>
      <c r="BX17" s="231"/>
      <c r="BY17" s="232"/>
      <c r="BZ17" s="155"/>
      <c r="CA17" s="155"/>
      <c r="CB17" s="194"/>
      <c r="CC17" s="194"/>
      <c r="CD17" s="194"/>
      <c r="CE17" s="194"/>
      <c r="CF17" s="194"/>
      <c r="CG17" s="209"/>
      <c r="CH17" s="209"/>
      <c r="CI17" s="209"/>
      <c r="CJ17" s="209"/>
      <c r="CK17" s="209"/>
      <c r="CL17" s="209"/>
      <c r="CM17" s="209"/>
      <c r="CN17" s="209"/>
      <c r="CO17" s="209"/>
      <c r="CP17" s="209"/>
      <c r="CQ17" s="233"/>
      <c r="CR17" s="234"/>
      <c r="CS17" s="234"/>
      <c r="CT17" s="234"/>
      <c r="CU17" s="234"/>
      <c r="CV17" s="181"/>
      <c r="CW17" s="205"/>
      <c r="CX17" s="205"/>
      <c r="CY17" s="205"/>
      <c r="CZ17" s="205"/>
      <c r="DA17" s="205"/>
      <c r="DB17" s="205"/>
      <c r="DC17" s="205"/>
      <c r="DD17" s="205"/>
      <c r="DE17" s="205"/>
      <c r="DF17" s="205"/>
      <c r="DG17" s="205"/>
      <c r="DH17" s="205"/>
      <c r="DI17" s="181"/>
      <c r="DJ17" s="143"/>
    </row>
    <row r="18" spans="2:114" ht="4.5" customHeight="1">
      <c r="B18" s="150"/>
      <c r="C18" s="804" t="s">
        <v>82</v>
      </c>
      <c r="D18" s="805"/>
      <c r="E18" s="805"/>
      <c r="F18" s="805"/>
      <c r="G18" s="805"/>
      <c r="H18" s="805"/>
      <c r="I18" s="805"/>
      <c r="J18" s="805"/>
      <c r="K18" s="805"/>
      <c r="L18" s="805"/>
      <c r="M18" s="805"/>
      <c r="N18" s="805"/>
      <c r="O18" s="805"/>
      <c r="P18" s="805"/>
      <c r="Q18" s="805"/>
      <c r="R18" s="805"/>
      <c r="S18" s="805"/>
      <c r="T18" s="805"/>
      <c r="U18" s="805"/>
      <c r="V18" s="805"/>
      <c r="W18" s="805"/>
      <c r="X18" s="805"/>
      <c r="Y18" s="805"/>
      <c r="Z18" s="805"/>
      <c r="AA18" s="805"/>
      <c r="AB18" s="805"/>
      <c r="AC18" s="805"/>
      <c r="AD18" s="805"/>
      <c r="AE18" s="805"/>
      <c r="AF18" s="805"/>
      <c r="AG18" s="805"/>
      <c r="AH18" s="805"/>
      <c r="AI18" s="805"/>
      <c r="AJ18" s="805"/>
      <c r="AK18" s="805"/>
      <c r="AL18" s="805"/>
      <c r="AM18" s="805"/>
      <c r="AN18" s="805"/>
      <c r="AO18" s="805"/>
      <c r="AP18" s="805"/>
      <c r="AQ18" s="805"/>
      <c r="AR18" s="805"/>
      <c r="AS18" s="805"/>
      <c r="AT18" s="805"/>
      <c r="AU18" s="805"/>
      <c r="AV18" s="805"/>
      <c r="AW18" s="805"/>
      <c r="AX18" s="805"/>
      <c r="AY18" s="805"/>
      <c r="AZ18" s="805"/>
      <c r="BA18" s="805"/>
      <c r="BB18" s="805"/>
      <c r="BC18" s="805"/>
      <c r="BD18" s="806"/>
      <c r="BE18" s="204"/>
      <c r="BH18" s="810" t="s">
        <v>82</v>
      </c>
      <c r="BI18" s="811"/>
      <c r="BJ18" s="811"/>
      <c r="BK18" s="811"/>
      <c r="BL18" s="811"/>
      <c r="BM18" s="811"/>
      <c r="BN18" s="811"/>
      <c r="BO18" s="811"/>
      <c r="BP18" s="811"/>
      <c r="BQ18" s="811"/>
      <c r="BR18" s="811"/>
      <c r="BS18" s="811"/>
      <c r="BT18" s="811"/>
      <c r="BU18" s="811"/>
      <c r="BV18" s="811"/>
      <c r="BW18" s="811"/>
      <c r="BX18" s="811"/>
      <c r="BY18" s="811"/>
      <c r="BZ18" s="811"/>
      <c r="CA18" s="811"/>
      <c r="CB18" s="811"/>
      <c r="CC18" s="811"/>
      <c r="CD18" s="811"/>
      <c r="CE18" s="811"/>
      <c r="CF18" s="811"/>
      <c r="CG18" s="811"/>
      <c r="CH18" s="811"/>
      <c r="CI18" s="811"/>
      <c r="CJ18" s="811"/>
      <c r="CK18" s="811"/>
      <c r="CL18" s="811"/>
      <c r="CM18" s="811"/>
      <c r="CN18" s="811"/>
      <c r="CO18" s="811"/>
      <c r="CP18" s="811"/>
      <c r="CQ18" s="811"/>
      <c r="CR18" s="811"/>
      <c r="CS18" s="811"/>
      <c r="CT18" s="811"/>
      <c r="CU18" s="811"/>
      <c r="CV18" s="811"/>
      <c r="CW18" s="811"/>
      <c r="CX18" s="811"/>
      <c r="CY18" s="811"/>
      <c r="CZ18" s="811"/>
      <c r="DA18" s="811"/>
      <c r="DB18" s="811"/>
      <c r="DC18" s="811"/>
      <c r="DD18" s="811"/>
      <c r="DE18" s="811"/>
      <c r="DF18" s="811"/>
      <c r="DG18" s="811"/>
      <c r="DH18" s="811"/>
      <c r="DI18" s="812"/>
      <c r="DJ18" s="143"/>
    </row>
    <row r="19" spans="2:114" ht="8.25" customHeight="1">
      <c r="B19" s="150"/>
      <c r="C19" s="807"/>
      <c r="D19" s="808"/>
      <c r="E19" s="808"/>
      <c r="F19" s="808"/>
      <c r="G19" s="808"/>
      <c r="H19" s="808"/>
      <c r="I19" s="808"/>
      <c r="J19" s="808"/>
      <c r="K19" s="808"/>
      <c r="L19" s="808"/>
      <c r="M19" s="808"/>
      <c r="N19" s="808"/>
      <c r="O19" s="808"/>
      <c r="P19" s="808"/>
      <c r="Q19" s="808"/>
      <c r="R19" s="808"/>
      <c r="S19" s="808"/>
      <c r="T19" s="808"/>
      <c r="U19" s="808"/>
      <c r="V19" s="808"/>
      <c r="W19" s="808"/>
      <c r="X19" s="808"/>
      <c r="Y19" s="808"/>
      <c r="Z19" s="808"/>
      <c r="AA19" s="808"/>
      <c r="AB19" s="808"/>
      <c r="AC19" s="808"/>
      <c r="AD19" s="808"/>
      <c r="AE19" s="808"/>
      <c r="AF19" s="808"/>
      <c r="AG19" s="808"/>
      <c r="AH19" s="808"/>
      <c r="AI19" s="808"/>
      <c r="AJ19" s="808"/>
      <c r="AK19" s="808"/>
      <c r="AL19" s="808"/>
      <c r="AM19" s="808"/>
      <c r="AN19" s="808"/>
      <c r="AO19" s="808"/>
      <c r="AP19" s="808"/>
      <c r="AQ19" s="808"/>
      <c r="AR19" s="808"/>
      <c r="AS19" s="808"/>
      <c r="AT19" s="808"/>
      <c r="AU19" s="808"/>
      <c r="AV19" s="808"/>
      <c r="AW19" s="808"/>
      <c r="AX19" s="808"/>
      <c r="AY19" s="808"/>
      <c r="AZ19" s="808"/>
      <c r="BA19" s="808"/>
      <c r="BB19" s="808"/>
      <c r="BC19" s="808"/>
      <c r="BD19" s="809"/>
      <c r="BE19" s="235"/>
      <c r="BH19" s="813"/>
      <c r="BI19" s="814"/>
      <c r="BJ19" s="814"/>
      <c r="BK19" s="814"/>
      <c r="BL19" s="814"/>
      <c r="BM19" s="814"/>
      <c r="BN19" s="814"/>
      <c r="BO19" s="814"/>
      <c r="BP19" s="814"/>
      <c r="BQ19" s="814"/>
      <c r="BR19" s="814"/>
      <c r="BS19" s="814"/>
      <c r="BT19" s="814"/>
      <c r="BU19" s="814"/>
      <c r="BV19" s="814"/>
      <c r="BW19" s="814"/>
      <c r="BX19" s="814"/>
      <c r="BY19" s="814"/>
      <c r="BZ19" s="814"/>
      <c r="CA19" s="814"/>
      <c r="CB19" s="814"/>
      <c r="CC19" s="814"/>
      <c r="CD19" s="814"/>
      <c r="CE19" s="814"/>
      <c r="CF19" s="814"/>
      <c r="CG19" s="814"/>
      <c r="CH19" s="814"/>
      <c r="CI19" s="814"/>
      <c r="CJ19" s="814"/>
      <c r="CK19" s="814"/>
      <c r="CL19" s="814"/>
      <c r="CM19" s="814"/>
      <c r="CN19" s="814"/>
      <c r="CO19" s="814"/>
      <c r="CP19" s="814"/>
      <c r="CQ19" s="814"/>
      <c r="CR19" s="814"/>
      <c r="CS19" s="814"/>
      <c r="CT19" s="814"/>
      <c r="CU19" s="814"/>
      <c r="CV19" s="814"/>
      <c r="CW19" s="814"/>
      <c r="CX19" s="814"/>
      <c r="CY19" s="814"/>
      <c r="CZ19" s="814"/>
      <c r="DA19" s="814"/>
      <c r="DB19" s="814"/>
      <c r="DC19" s="814"/>
      <c r="DD19" s="814"/>
      <c r="DE19" s="814"/>
      <c r="DF19" s="814"/>
      <c r="DG19" s="814"/>
      <c r="DH19" s="814"/>
      <c r="DI19" s="815"/>
      <c r="DJ19" s="236"/>
    </row>
    <row r="20" spans="2:114" s="239" customFormat="1" ht="12" customHeight="1">
      <c r="B20" s="237"/>
      <c r="C20" s="823" t="s">
        <v>83</v>
      </c>
      <c r="D20" s="824"/>
      <c r="E20" s="824"/>
      <c r="F20" s="824"/>
      <c r="G20" s="824"/>
      <c r="H20" s="824"/>
      <c r="I20" s="825"/>
      <c r="J20" s="826" t="s">
        <v>84</v>
      </c>
      <c r="K20" s="824"/>
      <c r="L20" s="825"/>
      <c r="M20" s="827" t="s">
        <v>85</v>
      </c>
      <c r="N20" s="827"/>
      <c r="O20" s="827"/>
      <c r="P20" s="827"/>
      <c r="Q20" s="827"/>
      <c r="R20" s="827"/>
      <c r="S20" s="827"/>
      <c r="T20" s="827" t="s">
        <v>86</v>
      </c>
      <c r="U20" s="827"/>
      <c r="V20" s="827"/>
      <c r="W20" s="827"/>
      <c r="X20" s="828" t="s">
        <v>87</v>
      </c>
      <c r="Y20" s="828"/>
      <c r="Z20" s="828"/>
      <c r="AA20" s="828"/>
      <c r="AB20" s="828"/>
      <c r="AC20" s="828"/>
      <c r="AD20" s="828"/>
      <c r="AE20" s="828"/>
      <c r="AF20" s="827" t="s">
        <v>143</v>
      </c>
      <c r="AG20" s="827"/>
      <c r="AH20" s="827"/>
      <c r="AI20" s="827"/>
      <c r="AJ20" s="827"/>
      <c r="AK20" s="827"/>
      <c r="AL20" s="827"/>
      <c r="AM20" s="827" t="s">
        <v>89</v>
      </c>
      <c r="AN20" s="827"/>
      <c r="AO20" s="827"/>
      <c r="AP20" s="827"/>
      <c r="AQ20" s="827"/>
      <c r="AR20" s="827"/>
      <c r="AS20" s="827"/>
      <c r="AT20" s="827"/>
      <c r="AU20" s="827" t="s">
        <v>90</v>
      </c>
      <c r="AV20" s="827"/>
      <c r="AW20" s="827"/>
      <c r="AX20" s="827"/>
      <c r="AY20" s="827"/>
      <c r="AZ20" s="827"/>
      <c r="BA20" s="827" t="s">
        <v>91</v>
      </c>
      <c r="BB20" s="827"/>
      <c r="BC20" s="827"/>
      <c r="BD20" s="845"/>
      <c r="BE20" s="238"/>
      <c r="BH20" s="846" t="s">
        <v>83</v>
      </c>
      <c r="BI20" s="824"/>
      <c r="BJ20" s="824"/>
      <c r="BK20" s="824"/>
      <c r="BL20" s="824"/>
      <c r="BM20" s="824"/>
      <c r="BN20" s="825"/>
      <c r="BO20" s="826" t="s">
        <v>84</v>
      </c>
      <c r="BP20" s="824"/>
      <c r="BQ20" s="825"/>
      <c r="BR20" s="827" t="s">
        <v>85</v>
      </c>
      <c r="BS20" s="827"/>
      <c r="BT20" s="827"/>
      <c r="BU20" s="827"/>
      <c r="BV20" s="827"/>
      <c r="BW20" s="827"/>
      <c r="BX20" s="827"/>
      <c r="BY20" s="827" t="s">
        <v>86</v>
      </c>
      <c r="BZ20" s="827"/>
      <c r="CA20" s="827"/>
      <c r="CB20" s="827"/>
      <c r="CC20" s="828" t="s">
        <v>87</v>
      </c>
      <c r="CD20" s="828"/>
      <c r="CE20" s="828"/>
      <c r="CF20" s="828"/>
      <c r="CG20" s="828"/>
      <c r="CH20" s="828"/>
      <c r="CI20" s="828"/>
      <c r="CJ20" s="828"/>
      <c r="CK20" s="827" t="s">
        <v>88</v>
      </c>
      <c r="CL20" s="827"/>
      <c r="CM20" s="827"/>
      <c r="CN20" s="827"/>
      <c r="CO20" s="827"/>
      <c r="CP20" s="827"/>
      <c r="CQ20" s="827"/>
      <c r="CR20" s="827" t="s">
        <v>89</v>
      </c>
      <c r="CS20" s="827"/>
      <c r="CT20" s="827"/>
      <c r="CU20" s="827"/>
      <c r="CV20" s="827"/>
      <c r="CW20" s="827"/>
      <c r="CX20" s="827"/>
      <c r="CY20" s="827"/>
      <c r="CZ20" s="827" t="s">
        <v>90</v>
      </c>
      <c r="DA20" s="827"/>
      <c r="DB20" s="827"/>
      <c r="DC20" s="827"/>
      <c r="DD20" s="827"/>
      <c r="DE20" s="827"/>
      <c r="DF20" s="827" t="s">
        <v>91</v>
      </c>
      <c r="DG20" s="827"/>
      <c r="DH20" s="827"/>
      <c r="DI20" s="834"/>
      <c r="DJ20" s="240"/>
    </row>
    <row r="21" spans="2:114" ht="13.5" customHeight="1">
      <c r="B21" s="150"/>
      <c r="C21" s="1362"/>
      <c r="D21" s="837" t="s">
        <v>92</v>
      </c>
      <c r="E21" s="837"/>
      <c r="F21" s="1364"/>
      <c r="G21" s="1364"/>
      <c r="H21" s="841" t="s">
        <v>92</v>
      </c>
      <c r="I21" s="1366"/>
      <c r="J21" s="859" t="s">
        <v>93</v>
      </c>
      <c r="K21" s="1368"/>
      <c r="L21" s="863" t="s">
        <v>94</v>
      </c>
      <c r="M21" s="1370"/>
      <c r="N21" s="1371"/>
      <c r="O21" s="1371"/>
      <c r="P21" s="1371"/>
      <c r="Q21" s="1371"/>
      <c r="R21" s="1371"/>
      <c r="S21" s="1372"/>
      <c r="T21" s="1376"/>
      <c r="U21" s="1377"/>
      <c r="V21" s="1377"/>
      <c r="W21" s="1378"/>
      <c r="X21" s="847">
        <f>IF(M21="","",M21+T21)</f>
      </c>
      <c r="Y21" s="848"/>
      <c r="Z21" s="848"/>
      <c r="AA21" s="848"/>
      <c r="AB21" s="848"/>
      <c r="AC21" s="848"/>
      <c r="AD21" s="848"/>
      <c r="AE21" s="849"/>
      <c r="AF21" s="1370"/>
      <c r="AG21" s="1371"/>
      <c r="AH21" s="1371"/>
      <c r="AI21" s="1371"/>
      <c r="AJ21" s="1371"/>
      <c r="AK21" s="1371"/>
      <c r="AL21" s="1372"/>
      <c r="AM21" s="877">
        <f>IF(M21="","",IF(AI49="",'様式3号(様式2号つづき)'!AI44,AI49))</f>
      </c>
      <c r="AN21" s="878"/>
      <c r="AO21" s="878"/>
      <c r="AP21" s="878"/>
      <c r="AQ21" s="878"/>
      <c r="AR21" s="878"/>
      <c r="AS21" s="878"/>
      <c r="AT21" s="883"/>
      <c r="AU21" s="847">
        <f>IF(M21="","",AF21+AM21)</f>
      </c>
      <c r="AV21" s="848"/>
      <c r="AW21" s="848"/>
      <c r="AX21" s="848"/>
      <c r="AY21" s="848"/>
      <c r="AZ21" s="849"/>
      <c r="BA21" s="847">
        <f>IF(M21="","",X21-AU21)</f>
      </c>
      <c r="BB21" s="848"/>
      <c r="BC21" s="848"/>
      <c r="BD21" s="853"/>
      <c r="BE21" s="241"/>
      <c r="BH21" s="855">
        <f>IF(C21="","",C21)</f>
      </c>
      <c r="BI21" s="857" t="s">
        <v>92</v>
      </c>
      <c r="BJ21" s="857"/>
      <c r="BK21" s="919">
        <f>IF(F21="","",F21)</f>
      </c>
      <c r="BL21" s="919">
        <f>IF(G21="","",G21)</f>
      </c>
      <c r="BM21" s="921" t="s">
        <v>95</v>
      </c>
      <c r="BN21" s="923">
        <f>IF(I21="","",I21)</f>
      </c>
      <c r="BO21" s="925" t="s">
        <v>93</v>
      </c>
      <c r="BP21" s="927">
        <f>IF(K21="","",K21)</f>
      </c>
      <c r="BQ21" s="929" t="s">
        <v>94</v>
      </c>
      <c r="BR21" s="877">
        <f aca="true" t="shared" si="2" ref="BR21:DI21">IF(M21="","",M21)</f>
      </c>
      <c r="BS21" s="878">
        <f t="shared" si="2"/>
      </c>
      <c r="BT21" s="878">
        <f t="shared" si="2"/>
      </c>
      <c r="BU21" s="878">
        <f t="shared" si="2"/>
      </c>
      <c r="BV21" s="878">
        <f t="shared" si="2"/>
      </c>
      <c r="BW21" s="878">
        <f t="shared" si="2"/>
      </c>
      <c r="BX21" s="883">
        <f t="shared" si="2"/>
      </c>
      <c r="BY21" s="915">
        <f t="shared" si="2"/>
      </c>
      <c r="BZ21" s="915">
        <f t="shared" si="2"/>
      </c>
      <c r="CA21" s="915">
        <f t="shared" si="2"/>
      </c>
      <c r="CB21" s="915">
        <f t="shared" si="2"/>
      </c>
      <c r="CC21" s="917">
        <f t="shared" si="2"/>
      </c>
      <c r="CD21" s="917">
        <f t="shared" si="2"/>
      </c>
      <c r="CE21" s="917">
        <f t="shared" si="2"/>
      </c>
      <c r="CF21" s="917">
        <f t="shared" si="2"/>
      </c>
      <c r="CG21" s="917">
        <f t="shared" si="2"/>
      </c>
      <c r="CH21" s="917">
        <f t="shared" si="2"/>
      </c>
      <c r="CI21" s="917">
        <f t="shared" si="2"/>
      </c>
      <c r="CJ21" s="917">
        <f t="shared" si="2"/>
      </c>
      <c r="CK21" s="917">
        <f t="shared" si="2"/>
      </c>
      <c r="CL21" s="917">
        <f t="shared" si="2"/>
      </c>
      <c r="CM21" s="917">
        <f t="shared" si="2"/>
      </c>
      <c r="CN21" s="917">
        <f t="shared" si="2"/>
      </c>
      <c r="CO21" s="917">
        <f t="shared" si="2"/>
      </c>
      <c r="CP21" s="917">
        <f t="shared" si="2"/>
      </c>
      <c r="CQ21" s="917">
        <f t="shared" si="2"/>
      </c>
      <c r="CR21" s="917">
        <f t="shared" si="2"/>
      </c>
      <c r="CS21" s="917">
        <f t="shared" si="2"/>
      </c>
      <c r="CT21" s="917">
        <f t="shared" si="2"/>
      </c>
      <c r="CU21" s="917">
        <f t="shared" si="2"/>
      </c>
      <c r="CV21" s="917">
        <f t="shared" si="2"/>
      </c>
      <c r="CW21" s="917">
        <f t="shared" si="2"/>
      </c>
      <c r="CX21" s="917">
        <f t="shared" si="2"/>
      </c>
      <c r="CY21" s="917">
        <f t="shared" si="2"/>
      </c>
      <c r="CZ21" s="917">
        <f t="shared" si="2"/>
      </c>
      <c r="DA21" s="917">
        <f t="shared" si="2"/>
      </c>
      <c r="DB21" s="917">
        <f t="shared" si="2"/>
      </c>
      <c r="DC21" s="917">
        <f t="shared" si="2"/>
      </c>
      <c r="DD21" s="917">
        <f t="shared" si="2"/>
      </c>
      <c r="DE21" s="917">
        <f t="shared" si="2"/>
      </c>
      <c r="DF21" s="877">
        <f t="shared" si="2"/>
      </c>
      <c r="DG21" s="878">
        <f t="shared" si="2"/>
      </c>
      <c r="DH21" s="878">
        <f t="shared" si="2"/>
      </c>
      <c r="DI21" s="879">
        <f t="shared" si="2"/>
      </c>
      <c r="DJ21" s="242"/>
    </row>
    <row r="22" spans="2:114" ht="14.25" customHeight="1" thickBot="1">
      <c r="B22" s="150"/>
      <c r="C22" s="1363"/>
      <c r="D22" s="838"/>
      <c r="E22" s="838"/>
      <c r="F22" s="1365"/>
      <c r="G22" s="1365"/>
      <c r="H22" s="842"/>
      <c r="I22" s="1367"/>
      <c r="J22" s="860"/>
      <c r="K22" s="1369"/>
      <c r="L22" s="864"/>
      <c r="M22" s="1373"/>
      <c r="N22" s="1374"/>
      <c r="O22" s="1374"/>
      <c r="P22" s="1374"/>
      <c r="Q22" s="1374"/>
      <c r="R22" s="1374"/>
      <c r="S22" s="1375"/>
      <c r="T22" s="1379"/>
      <c r="U22" s="1380"/>
      <c r="V22" s="1380"/>
      <c r="W22" s="1381"/>
      <c r="X22" s="850"/>
      <c r="Y22" s="851"/>
      <c r="Z22" s="851"/>
      <c r="AA22" s="851"/>
      <c r="AB22" s="851"/>
      <c r="AC22" s="851"/>
      <c r="AD22" s="851"/>
      <c r="AE22" s="852"/>
      <c r="AF22" s="1373"/>
      <c r="AG22" s="1374"/>
      <c r="AH22" s="1374"/>
      <c r="AI22" s="1374"/>
      <c r="AJ22" s="1374"/>
      <c r="AK22" s="1374"/>
      <c r="AL22" s="1375"/>
      <c r="AM22" s="931"/>
      <c r="AN22" s="932"/>
      <c r="AO22" s="932"/>
      <c r="AP22" s="932"/>
      <c r="AQ22" s="932"/>
      <c r="AR22" s="932"/>
      <c r="AS22" s="932"/>
      <c r="AT22" s="933"/>
      <c r="AU22" s="850"/>
      <c r="AV22" s="851"/>
      <c r="AW22" s="851"/>
      <c r="AX22" s="851"/>
      <c r="AY22" s="851"/>
      <c r="AZ22" s="852"/>
      <c r="BA22" s="850"/>
      <c r="BB22" s="851"/>
      <c r="BC22" s="851"/>
      <c r="BD22" s="854"/>
      <c r="BE22" s="241"/>
      <c r="BH22" s="856"/>
      <c r="BI22" s="858"/>
      <c r="BJ22" s="858"/>
      <c r="BK22" s="920"/>
      <c r="BL22" s="920"/>
      <c r="BM22" s="922"/>
      <c r="BN22" s="924"/>
      <c r="BO22" s="926"/>
      <c r="BP22" s="928"/>
      <c r="BQ22" s="930"/>
      <c r="BR22" s="880"/>
      <c r="BS22" s="881"/>
      <c r="BT22" s="881"/>
      <c r="BU22" s="881"/>
      <c r="BV22" s="881"/>
      <c r="BW22" s="881"/>
      <c r="BX22" s="884"/>
      <c r="BY22" s="916"/>
      <c r="BZ22" s="916"/>
      <c r="CA22" s="916"/>
      <c r="CB22" s="916"/>
      <c r="CC22" s="918"/>
      <c r="CD22" s="918"/>
      <c r="CE22" s="918"/>
      <c r="CF22" s="918"/>
      <c r="CG22" s="918"/>
      <c r="CH22" s="918"/>
      <c r="CI22" s="918"/>
      <c r="CJ22" s="918"/>
      <c r="CK22" s="918"/>
      <c r="CL22" s="918"/>
      <c r="CM22" s="918"/>
      <c r="CN22" s="918"/>
      <c r="CO22" s="918"/>
      <c r="CP22" s="918"/>
      <c r="CQ22" s="918"/>
      <c r="CR22" s="918"/>
      <c r="CS22" s="918"/>
      <c r="CT22" s="918"/>
      <c r="CU22" s="918"/>
      <c r="CV22" s="918"/>
      <c r="CW22" s="918"/>
      <c r="CX22" s="918"/>
      <c r="CY22" s="918"/>
      <c r="CZ22" s="918"/>
      <c r="DA22" s="918"/>
      <c r="DB22" s="918"/>
      <c r="DC22" s="918"/>
      <c r="DD22" s="918"/>
      <c r="DE22" s="918"/>
      <c r="DF22" s="880"/>
      <c r="DG22" s="881"/>
      <c r="DH22" s="881"/>
      <c r="DI22" s="882"/>
      <c r="DJ22" s="242"/>
    </row>
    <row r="23" spans="2:113" ht="5.25" customHeight="1" thickBot="1">
      <c r="B23" s="150"/>
      <c r="BE23" s="149"/>
      <c r="BH23" s="155"/>
      <c r="BI23" s="155"/>
      <c r="BJ23" s="155"/>
      <c r="BK23" s="155"/>
      <c r="BL23" s="155"/>
      <c r="BM23" s="155"/>
      <c r="BN23" s="155"/>
      <c r="BO23" s="155"/>
      <c r="BP23" s="155"/>
      <c r="BQ23" s="155"/>
      <c r="BR23" s="155"/>
      <c r="BS23" s="155"/>
      <c r="BT23" s="155"/>
      <c r="BU23" s="155"/>
      <c r="BV23" s="155"/>
      <c r="BW23" s="155"/>
      <c r="BX23" s="155"/>
      <c r="BY23" s="155"/>
      <c r="BZ23" s="155"/>
      <c r="CA23" s="155"/>
      <c r="CB23" s="155"/>
      <c r="CC23" s="155"/>
      <c r="CD23" s="155"/>
      <c r="CE23" s="155"/>
      <c r="CF23" s="155"/>
      <c r="CG23" s="155"/>
      <c r="CH23" s="155"/>
      <c r="CI23" s="155"/>
      <c r="CJ23" s="155"/>
      <c r="CK23" s="155"/>
      <c r="CL23" s="155"/>
      <c r="CM23" s="155"/>
      <c r="CN23" s="155"/>
      <c r="CO23" s="155"/>
      <c r="CP23" s="155"/>
      <c r="CQ23" s="155"/>
      <c r="CR23" s="155"/>
      <c r="CS23" s="155"/>
      <c r="CT23" s="155"/>
      <c r="CU23" s="155"/>
      <c r="CV23" s="155"/>
      <c r="CW23" s="155"/>
      <c r="CX23" s="155"/>
      <c r="CY23" s="155"/>
      <c r="CZ23" s="155"/>
      <c r="DA23" s="155"/>
      <c r="DB23" s="155"/>
      <c r="DC23" s="155"/>
      <c r="DD23" s="155"/>
      <c r="DE23" s="155"/>
      <c r="DF23" s="155"/>
      <c r="DG23" s="155"/>
      <c r="DH23" s="155"/>
      <c r="DI23" s="155"/>
    </row>
    <row r="24" spans="2:113" ht="12.75" customHeight="1" thickBot="1">
      <c r="B24" s="150"/>
      <c r="C24" s="885" t="s">
        <v>96</v>
      </c>
      <c r="D24" s="886"/>
      <c r="E24" s="886"/>
      <c r="F24" s="886"/>
      <c r="G24" s="886"/>
      <c r="H24" s="886"/>
      <c r="I24" s="886"/>
      <c r="J24" s="886"/>
      <c r="K24" s="886"/>
      <c r="L24" s="886"/>
      <c r="M24" s="886"/>
      <c r="N24" s="886"/>
      <c r="O24" s="886"/>
      <c r="P24" s="886"/>
      <c r="Q24" s="886"/>
      <c r="R24" s="886"/>
      <c r="S24" s="886"/>
      <c r="T24" s="886"/>
      <c r="U24" s="886"/>
      <c r="V24" s="886"/>
      <c r="W24" s="886"/>
      <c r="X24" s="886"/>
      <c r="Y24" s="886"/>
      <c r="Z24" s="886"/>
      <c r="AA24" s="886"/>
      <c r="AB24" s="886"/>
      <c r="AC24" s="886"/>
      <c r="AD24" s="886"/>
      <c r="AE24" s="886"/>
      <c r="AF24" s="886"/>
      <c r="AG24" s="886"/>
      <c r="AH24" s="886"/>
      <c r="AI24" s="886"/>
      <c r="AJ24" s="886"/>
      <c r="AK24" s="886"/>
      <c r="AL24" s="886"/>
      <c r="AM24" s="886"/>
      <c r="AN24" s="886"/>
      <c r="AO24" s="886"/>
      <c r="AP24" s="886"/>
      <c r="AQ24" s="886"/>
      <c r="AR24" s="886"/>
      <c r="AS24" s="886"/>
      <c r="AT24" s="886"/>
      <c r="AU24" s="886"/>
      <c r="AV24" s="886"/>
      <c r="AW24" s="886"/>
      <c r="AX24" s="886"/>
      <c r="AY24" s="886"/>
      <c r="AZ24" s="886"/>
      <c r="BA24" s="886"/>
      <c r="BB24" s="886"/>
      <c r="BC24" s="886"/>
      <c r="BD24" s="887"/>
      <c r="BE24" s="149"/>
      <c r="BH24" s="888" t="s">
        <v>97</v>
      </c>
      <c r="BI24" s="889"/>
      <c r="BJ24" s="889"/>
      <c r="BK24" s="889"/>
      <c r="BL24" s="889"/>
      <c r="BM24" s="889"/>
      <c r="BN24" s="889"/>
      <c r="BO24" s="889"/>
      <c r="BP24" s="889"/>
      <c r="BQ24" s="889"/>
      <c r="BR24" s="889"/>
      <c r="BS24" s="889"/>
      <c r="BT24" s="889"/>
      <c r="BU24" s="889"/>
      <c r="BV24" s="889"/>
      <c r="BW24" s="889"/>
      <c r="BX24" s="889"/>
      <c r="BY24" s="889"/>
      <c r="BZ24" s="889"/>
      <c r="CA24" s="889"/>
      <c r="CB24" s="889"/>
      <c r="CC24" s="889"/>
      <c r="CD24" s="889"/>
      <c r="CE24" s="889"/>
      <c r="CF24" s="889"/>
      <c r="CG24" s="889"/>
      <c r="CH24" s="889"/>
      <c r="CI24" s="889"/>
      <c r="CJ24" s="889"/>
      <c r="CK24" s="889"/>
      <c r="CL24" s="889"/>
      <c r="CM24" s="889"/>
      <c r="CN24" s="889"/>
      <c r="CO24" s="889"/>
      <c r="CP24" s="889"/>
      <c r="CQ24" s="889"/>
      <c r="CR24" s="889"/>
      <c r="CS24" s="889"/>
      <c r="CT24" s="889"/>
      <c r="CU24" s="889"/>
      <c r="CV24" s="889"/>
      <c r="CW24" s="889"/>
      <c r="CX24" s="889"/>
      <c r="CY24" s="889"/>
      <c r="CZ24" s="889"/>
      <c r="DA24" s="889"/>
      <c r="DB24" s="889"/>
      <c r="DC24" s="889"/>
      <c r="DD24" s="889"/>
      <c r="DE24" s="889"/>
      <c r="DF24" s="889"/>
      <c r="DG24" s="889"/>
      <c r="DH24" s="889"/>
      <c r="DI24" s="890"/>
    </row>
    <row r="25" spans="2:114" s="245" customFormat="1" ht="14.25" customHeight="1">
      <c r="B25" s="243"/>
      <c r="C25" s="891" t="s">
        <v>98</v>
      </c>
      <c r="D25" s="892"/>
      <c r="E25" s="892"/>
      <c r="F25" s="892"/>
      <c r="G25" s="892"/>
      <c r="H25" s="892"/>
      <c r="I25" s="892"/>
      <c r="J25" s="892"/>
      <c r="K25" s="892"/>
      <c r="L25" s="892"/>
      <c r="M25" s="892"/>
      <c r="N25" s="892"/>
      <c r="O25" s="892"/>
      <c r="P25" s="892"/>
      <c r="Q25" s="892"/>
      <c r="R25" s="892"/>
      <c r="S25" s="892"/>
      <c r="T25" s="892"/>
      <c r="U25" s="892"/>
      <c r="V25" s="892"/>
      <c r="W25" s="892"/>
      <c r="X25" s="892"/>
      <c r="Y25" s="892"/>
      <c r="Z25" s="892"/>
      <c r="AA25" s="892"/>
      <c r="AB25" s="892"/>
      <c r="AC25" s="892"/>
      <c r="AD25" s="892"/>
      <c r="AE25" s="892"/>
      <c r="AF25" s="892"/>
      <c r="AG25" s="892"/>
      <c r="AH25" s="892"/>
      <c r="AI25" s="892"/>
      <c r="AJ25" s="892"/>
      <c r="AK25" s="892"/>
      <c r="AL25" s="892"/>
      <c r="AM25" s="892"/>
      <c r="AN25" s="892"/>
      <c r="AO25" s="892"/>
      <c r="AP25" s="893"/>
      <c r="AQ25" s="894" t="s">
        <v>99</v>
      </c>
      <c r="AR25" s="895"/>
      <c r="AS25" s="895"/>
      <c r="AT25" s="895"/>
      <c r="AU25" s="895"/>
      <c r="AV25" s="895"/>
      <c r="AW25" s="895"/>
      <c r="AX25" s="895"/>
      <c r="AY25" s="895"/>
      <c r="AZ25" s="896"/>
      <c r="BA25" s="897" t="s">
        <v>100</v>
      </c>
      <c r="BB25" s="898"/>
      <c r="BC25" s="898"/>
      <c r="BD25" s="899"/>
      <c r="BE25" s="244"/>
      <c r="BH25" s="903" t="s">
        <v>98</v>
      </c>
      <c r="BI25" s="904"/>
      <c r="BJ25" s="904"/>
      <c r="BK25" s="904"/>
      <c r="BL25" s="904"/>
      <c r="BM25" s="904"/>
      <c r="BN25" s="904"/>
      <c r="BO25" s="904"/>
      <c r="BP25" s="904"/>
      <c r="BQ25" s="904"/>
      <c r="BR25" s="904"/>
      <c r="BS25" s="904"/>
      <c r="BT25" s="904"/>
      <c r="BU25" s="904"/>
      <c r="BV25" s="904"/>
      <c r="BW25" s="904"/>
      <c r="BX25" s="904"/>
      <c r="BY25" s="904"/>
      <c r="BZ25" s="904"/>
      <c r="CA25" s="904"/>
      <c r="CB25" s="904"/>
      <c r="CC25" s="904"/>
      <c r="CD25" s="904"/>
      <c r="CE25" s="904"/>
      <c r="CF25" s="904"/>
      <c r="CG25" s="904"/>
      <c r="CH25" s="904"/>
      <c r="CI25" s="904"/>
      <c r="CJ25" s="904"/>
      <c r="CK25" s="904"/>
      <c r="CL25" s="904"/>
      <c r="CM25" s="904"/>
      <c r="CN25" s="904"/>
      <c r="CO25" s="904"/>
      <c r="CP25" s="904"/>
      <c r="CQ25" s="904"/>
      <c r="CR25" s="904"/>
      <c r="CS25" s="904"/>
      <c r="CT25" s="904"/>
      <c r="CU25" s="905"/>
      <c r="CV25" s="906" t="s">
        <v>99</v>
      </c>
      <c r="CW25" s="906"/>
      <c r="CX25" s="906"/>
      <c r="CY25" s="906"/>
      <c r="CZ25" s="906"/>
      <c r="DA25" s="906"/>
      <c r="DB25" s="906"/>
      <c r="DC25" s="906"/>
      <c r="DD25" s="906"/>
      <c r="DE25" s="906"/>
      <c r="DF25" s="907" t="s">
        <v>100</v>
      </c>
      <c r="DG25" s="908"/>
      <c r="DH25" s="908"/>
      <c r="DI25" s="909"/>
      <c r="DJ25" s="179"/>
    </row>
    <row r="26" spans="2:114" s="245" customFormat="1" ht="14.25" customHeight="1">
      <c r="B26" s="243"/>
      <c r="C26" s="913" t="s">
        <v>101</v>
      </c>
      <c r="D26" s="914"/>
      <c r="E26" s="914" t="s">
        <v>102</v>
      </c>
      <c r="F26" s="951"/>
      <c r="G26" s="952" t="s">
        <v>103</v>
      </c>
      <c r="H26" s="914"/>
      <c r="I26" s="914"/>
      <c r="J26" s="914"/>
      <c r="K26" s="914"/>
      <c r="L26" s="914"/>
      <c r="M26" s="914"/>
      <c r="N26" s="914"/>
      <c r="O26" s="914"/>
      <c r="P26" s="914"/>
      <c r="Q26" s="914"/>
      <c r="R26" s="914"/>
      <c r="S26" s="914"/>
      <c r="T26" s="914"/>
      <c r="U26" s="914"/>
      <c r="V26" s="951"/>
      <c r="W26" s="952" t="s">
        <v>104</v>
      </c>
      <c r="X26" s="951"/>
      <c r="Y26" s="952" t="s">
        <v>105</v>
      </c>
      <c r="Z26" s="914"/>
      <c r="AA26" s="914"/>
      <c r="AB26" s="914"/>
      <c r="AC26" s="951"/>
      <c r="AD26" s="952" t="s">
        <v>106</v>
      </c>
      <c r="AE26" s="914"/>
      <c r="AF26" s="914"/>
      <c r="AG26" s="914"/>
      <c r="AH26" s="951"/>
      <c r="AI26" s="952" t="s">
        <v>107</v>
      </c>
      <c r="AJ26" s="914"/>
      <c r="AK26" s="914"/>
      <c r="AL26" s="914"/>
      <c r="AM26" s="914"/>
      <c r="AN26" s="914"/>
      <c r="AO26" s="914"/>
      <c r="AP26" s="953"/>
      <c r="AQ26" s="913" t="s">
        <v>108</v>
      </c>
      <c r="AR26" s="914"/>
      <c r="AS26" s="914"/>
      <c r="AT26" s="951"/>
      <c r="AU26" s="952" t="s">
        <v>107</v>
      </c>
      <c r="AV26" s="914"/>
      <c r="AW26" s="914"/>
      <c r="AX26" s="914"/>
      <c r="AY26" s="914"/>
      <c r="AZ26" s="953"/>
      <c r="BA26" s="900"/>
      <c r="BB26" s="901"/>
      <c r="BC26" s="901"/>
      <c r="BD26" s="902"/>
      <c r="BE26" s="244"/>
      <c r="BH26" s="935" t="s">
        <v>101</v>
      </c>
      <c r="BI26" s="936"/>
      <c r="BJ26" s="936" t="s">
        <v>102</v>
      </c>
      <c r="BK26" s="937"/>
      <c r="BL26" s="938" t="s">
        <v>103</v>
      </c>
      <c r="BM26" s="936"/>
      <c r="BN26" s="936"/>
      <c r="BO26" s="936"/>
      <c r="BP26" s="936"/>
      <c r="BQ26" s="936"/>
      <c r="BR26" s="936"/>
      <c r="BS26" s="936"/>
      <c r="BT26" s="936"/>
      <c r="BU26" s="936"/>
      <c r="BV26" s="936"/>
      <c r="BW26" s="936"/>
      <c r="BX26" s="936"/>
      <c r="BY26" s="936"/>
      <c r="BZ26" s="936"/>
      <c r="CA26" s="937"/>
      <c r="CB26" s="934" t="s">
        <v>104</v>
      </c>
      <c r="CC26" s="934"/>
      <c r="CD26" s="934" t="s">
        <v>105</v>
      </c>
      <c r="CE26" s="934"/>
      <c r="CF26" s="934"/>
      <c r="CG26" s="934"/>
      <c r="CH26" s="934"/>
      <c r="CI26" s="934" t="s">
        <v>106</v>
      </c>
      <c r="CJ26" s="934"/>
      <c r="CK26" s="934"/>
      <c r="CL26" s="934"/>
      <c r="CM26" s="934"/>
      <c r="CN26" s="934" t="s">
        <v>107</v>
      </c>
      <c r="CO26" s="934"/>
      <c r="CP26" s="934"/>
      <c r="CQ26" s="934"/>
      <c r="CR26" s="934"/>
      <c r="CS26" s="934"/>
      <c r="CT26" s="934"/>
      <c r="CU26" s="939"/>
      <c r="CV26" s="940" t="s">
        <v>108</v>
      </c>
      <c r="CW26" s="941"/>
      <c r="CX26" s="941"/>
      <c r="CY26" s="941"/>
      <c r="CZ26" s="942" t="s">
        <v>107</v>
      </c>
      <c r="DA26" s="943"/>
      <c r="DB26" s="943"/>
      <c r="DC26" s="943"/>
      <c r="DD26" s="943"/>
      <c r="DE26" s="944"/>
      <c r="DF26" s="910"/>
      <c r="DG26" s="911"/>
      <c r="DH26" s="911"/>
      <c r="DI26" s="912"/>
      <c r="DJ26" s="179"/>
    </row>
    <row r="27" spans="2:114" s="245" customFormat="1" ht="11.25" customHeight="1">
      <c r="B27" s="243"/>
      <c r="C27" s="945"/>
      <c r="D27" s="946"/>
      <c r="E27" s="947"/>
      <c r="F27" s="948"/>
      <c r="G27" s="949"/>
      <c r="H27" s="950"/>
      <c r="I27" s="950"/>
      <c r="J27" s="950"/>
      <c r="K27" s="950"/>
      <c r="L27" s="950"/>
      <c r="M27" s="950"/>
      <c r="N27" s="950"/>
      <c r="O27" s="950"/>
      <c r="P27" s="950"/>
      <c r="Q27" s="950"/>
      <c r="R27" s="950"/>
      <c r="S27" s="950"/>
      <c r="T27" s="950"/>
      <c r="U27" s="950"/>
      <c r="V27" s="948"/>
      <c r="W27" s="949"/>
      <c r="X27" s="948"/>
      <c r="Y27" s="949"/>
      <c r="Z27" s="950"/>
      <c r="AA27" s="950"/>
      <c r="AB27" s="950"/>
      <c r="AC27" s="948"/>
      <c r="AD27" s="994"/>
      <c r="AE27" s="995"/>
      <c r="AF27" s="995"/>
      <c r="AG27" s="995"/>
      <c r="AH27" s="996"/>
      <c r="AI27" s="949"/>
      <c r="AJ27" s="950"/>
      <c r="AK27" s="950"/>
      <c r="AL27" s="950"/>
      <c r="AM27" s="950"/>
      <c r="AN27" s="950"/>
      <c r="AO27" s="950"/>
      <c r="AP27" s="990"/>
      <c r="AQ27" s="969"/>
      <c r="AR27" s="970"/>
      <c r="AS27" s="970"/>
      <c r="AT27" s="971"/>
      <c r="AU27" s="972"/>
      <c r="AV27" s="970"/>
      <c r="AW27" s="970"/>
      <c r="AX27" s="970"/>
      <c r="AY27" s="970"/>
      <c r="AZ27" s="973"/>
      <c r="BA27" s="974"/>
      <c r="BB27" s="975"/>
      <c r="BC27" s="975"/>
      <c r="BD27" s="976"/>
      <c r="BE27" s="244"/>
      <c r="BH27" s="1000"/>
      <c r="BI27" s="1001"/>
      <c r="BJ27" s="983"/>
      <c r="BK27" s="940"/>
      <c r="BL27" s="977"/>
      <c r="BM27" s="978"/>
      <c r="BN27" s="978"/>
      <c r="BO27" s="978"/>
      <c r="BP27" s="978"/>
      <c r="BQ27" s="978"/>
      <c r="BR27" s="978"/>
      <c r="BS27" s="978"/>
      <c r="BT27" s="978"/>
      <c r="BU27" s="978"/>
      <c r="BV27" s="978"/>
      <c r="BW27" s="978"/>
      <c r="BX27" s="978"/>
      <c r="BY27" s="978"/>
      <c r="BZ27" s="978"/>
      <c r="CA27" s="940"/>
      <c r="CB27" s="977"/>
      <c r="CC27" s="940"/>
      <c r="CD27" s="980"/>
      <c r="CE27" s="981"/>
      <c r="CF27" s="981"/>
      <c r="CG27" s="981"/>
      <c r="CH27" s="982"/>
      <c r="CI27" s="980"/>
      <c r="CJ27" s="981"/>
      <c r="CK27" s="981"/>
      <c r="CL27" s="981"/>
      <c r="CM27" s="982"/>
      <c r="CN27" s="977"/>
      <c r="CO27" s="978"/>
      <c r="CP27" s="978"/>
      <c r="CQ27" s="978"/>
      <c r="CR27" s="978"/>
      <c r="CS27" s="978"/>
      <c r="CT27" s="978"/>
      <c r="CU27" s="979"/>
      <c r="CV27" s="1000"/>
      <c r="CW27" s="978"/>
      <c r="CX27" s="978"/>
      <c r="CY27" s="940"/>
      <c r="CZ27" s="977"/>
      <c r="DA27" s="978"/>
      <c r="DB27" s="978"/>
      <c r="DC27" s="978"/>
      <c r="DD27" s="978"/>
      <c r="DE27" s="979"/>
      <c r="DF27" s="1006"/>
      <c r="DG27" s="1007"/>
      <c r="DH27" s="1007"/>
      <c r="DI27" s="1008"/>
      <c r="DJ27" s="179"/>
    </row>
    <row r="28" spans="2:114" s="245" customFormat="1" ht="16.5" customHeight="1">
      <c r="B28" s="243"/>
      <c r="C28" s="1346">
        <v>10</v>
      </c>
      <c r="D28" s="1347"/>
      <c r="E28" s="1348">
        <v>31</v>
      </c>
      <c r="F28" s="1349"/>
      <c r="G28" s="1350" t="s">
        <v>149</v>
      </c>
      <c r="H28" s="1351"/>
      <c r="I28" s="1351"/>
      <c r="J28" s="1351"/>
      <c r="K28" s="1351"/>
      <c r="L28" s="1351"/>
      <c r="M28" s="1351"/>
      <c r="N28" s="1351"/>
      <c r="O28" s="1351"/>
      <c r="P28" s="1351"/>
      <c r="Q28" s="1351"/>
      <c r="R28" s="1351"/>
      <c r="S28" s="1351"/>
      <c r="T28" s="1351"/>
      <c r="U28" s="1351"/>
      <c r="V28" s="1352"/>
      <c r="W28" s="1335"/>
      <c r="X28" s="1336"/>
      <c r="Y28" s="1353"/>
      <c r="Z28" s="1354"/>
      <c r="AA28" s="1354"/>
      <c r="AB28" s="1354"/>
      <c r="AC28" s="1355"/>
      <c r="AD28" s="1356"/>
      <c r="AE28" s="1357"/>
      <c r="AF28" s="1357"/>
      <c r="AG28" s="1357"/>
      <c r="AH28" s="1358"/>
      <c r="AI28" s="1359">
        <v>500000</v>
      </c>
      <c r="AJ28" s="1360"/>
      <c r="AK28" s="1360"/>
      <c r="AL28" s="1360"/>
      <c r="AM28" s="1360"/>
      <c r="AN28" s="1360"/>
      <c r="AO28" s="1360"/>
      <c r="AP28" s="1361"/>
      <c r="AQ28" s="1035"/>
      <c r="AR28" s="1036"/>
      <c r="AS28" s="1036"/>
      <c r="AT28" s="1037"/>
      <c r="AU28" s="1038"/>
      <c r="AV28" s="1039"/>
      <c r="AW28" s="1039"/>
      <c r="AX28" s="1039"/>
      <c r="AY28" s="1039"/>
      <c r="AZ28" s="1040"/>
      <c r="BA28" s="1041"/>
      <c r="BB28" s="1042"/>
      <c r="BC28" s="1042"/>
      <c r="BD28" s="1043"/>
      <c r="BE28" s="246"/>
      <c r="BH28" s="1044">
        <f>IF(C28="","",C28)</f>
        <v>10</v>
      </c>
      <c r="BI28" s="1045"/>
      <c r="BJ28" s="1009">
        <f>IF(E28="","",E28)</f>
        <v>31</v>
      </c>
      <c r="BK28" s="1010"/>
      <c r="BL28" s="1229" t="str">
        <f>IF(G28="","",G28)</f>
        <v>型枠工事　基礎型枠　内訳別紙のとおり</v>
      </c>
      <c r="BM28" s="1230"/>
      <c r="BN28" s="1230">
        <f>IF(I28="","",I28)</f>
      </c>
      <c r="BO28" s="1230"/>
      <c r="BP28" s="1230">
        <f>IF(K28="","",K28)</f>
      </c>
      <c r="BQ28" s="1230"/>
      <c r="BR28" s="1230">
        <f>IF(M28="","",M28)</f>
      </c>
      <c r="BS28" s="1230"/>
      <c r="BT28" s="1230">
        <f>IF(O28="","",O28)</f>
      </c>
      <c r="BU28" s="1230"/>
      <c r="BV28" s="1230">
        <f>IF(Q28="","",Q28)</f>
      </c>
      <c r="BW28" s="1230"/>
      <c r="BX28" s="1230">
        <f>IF(S28="","",S28)</f>
      </c>
      <c r="BY28" s="1230"/>
      <c r="BZ28" s="1230">
        <f>IF(U28="","",U28)</f>
      </c>
      <c r="CA28" s="1231"/>
      <c r="CB28" s="1005">
        <f>IF(W28="","",W28)</f>
      </c>
      <c r="CC28" s="1005"/>
      <c r="CD28" s="1220">
        <f>IF(Y28="","",Y28)</f>
      </c>
      <c r="CE28" s="1221"/>
      <c r="CF28" s="1221"/>
      <c r="CG28" s="1221"/>
      <c r="CH28" s="1222"/>
      <c r="CI28" s="1214">
        <f>IF(AD28="","",AD28)</f>
      </c>
      <c r="CJ28" s="1215"/>
      <c r="CK28" s="1215"/>
      <c r="CL28" s="1215"/>
      <c r="CM28" s="1216"/>
      <c r="CN28" s="1020">
        <f>IF(AI28="","",AI28)</f>
        <v>500000</v>
      </c>
      <c r="CO28" s="1021"/>
      <c r="CP28" s="1021"/>
      <c r="CQ28" s="1021"/>
      <c r="CR28" s="1021"/>
      <c r="CS28" s="1021"/>
      <c r="CT28" s="1021"/>
      <c r="CU28" s="1022"/>
      <c r="CV28" s="1023">
        <f>IF(AQ28="","",AQ28)</f>
      </c>
      <c r="CW28" s="1024"/>
      <c r="CX28" s="1024"/>
      <c r="CY28" s="1025"/>
      <c r="CZ28" s="1032">
        <f>IF(AU28="","",AU28)</f>
      </c>
      <c r="DA28" s="1033"/>
      <c r="DB28" s="1033"/>
      <c r="DC28" s="1033"/>
      <c r="DD28" s="1033"/>
      <c r="DE28" s="1034"/>
      <c r="DF28" s="1002"/>
      <c r="DG28" s="1003"/>
      <c r="DH28" s="1003"/>
      <c r="DI28" s="1004"/>
      <c r="DJ28" s="247"/>
    </row>
    <row r="29" spans="2:114" s="245" customFormat="1" ht="11.25" customHeight="1">
      <c r="B29" s="243"/>
      <c r="C29" s="945"/>
      <c r="D29" s="946"/>
      <c r="E29" s="947"/>
      <c r="F29" s="948"/>
      <c r="G29" s="949"/>
      <c r="H29" s="950"/>
      <c r="I29" s="950"/>
      <c r="J29" s="950"/>
      <c r="K29" s="950"/>
      <c r="L29" s="950"/>
      <c r="M29" s="950"/>
      <c r="N29" s="950"/>
      <c r="O29" s="950"/>
      <c r="P29" s="950"/>
      <c r="Q29" s="950"/>
      <c r="R29" s="950"/>
      <c r="S29" s="950"/>
      <c r="T29" s="950"/>
      <c r="U29" s="950"/>
      <c r="V29" s="948"/>
      <c r="W29" s="949"/>
      <c r="X29" s="948"/>
      <c r="Y29" s="1235"/>
      <c r="Z29" s="1236"/>
      <c r="AA29" s="1236"/>
      <c r="AB29" s="1236"/>
      <c r="AC29" s="1237"/>
      <c r="AD29" s="1235"/>
      <c r="AE29" s="1236"/>
      <c r="AF29" s="1236"/>
      <c r="AG29" s="1236"/>
      <c r="AH29" s="1237"/>
      <c r="AI29" s="949"/>
      <c r="AJ29" s="950"/>
      <c r="AK29" s="950"/>
      <c r="AL29" s="950"/>
      <c r="AM29" s="950"/>
      <c r="AN29" s="950"/>
      <c r="AO29" s="950"/>
      <c r="AP29" s="990"/>
      <c r="AQ29" s="969"/>
      <c r="AR29" s="970"/>
      <c r="AS29" s="970"/>
      <c r="AT29" s="971"/>
      <c r="AU29" s="972"/>
      <c r="AV29" s="970"/>
      <c r="AW29" s="970"/>
      <c r="AX29" s="970"/>
      <c r="AY29" s="970"/>
      <c r="AZ29" s="973"/>
      <c r="BA29" s="974"/>
      <c r="BB29" s="975"/>
      <c r="BC29" s="975"/>
      <c r="BD29" s="976"/>
      <c r="BE29" s="244"/>
      <c r="BH29" s="1000"/>
      <c r="BI29" s="1001"/>
      <c r="BJ29" s="983"/>
      <c r="BK29" s="940"/>
      <c r="BL29" s="977"/>
      <c r="BM29" s="978"/>
      <c r="BN29" s="978"/>
      <c r="BO29" s="978"/>
      <c r="BP29" s="978"/>
      <c r="BQ29" s="978"/>
      <c r="BR29" s="978"/>
      <c r="BS29" s="978"/>
      <c r="BT29" s="978"/>
      <c r="BU29" s="978"/>
      <c r="BV29" s="978"/>
      <c r="BW29" s="978"/>
      <c r="BX29" s="978"/>
      <c r="BY29" s="978"/>
      <c r="BZ29" s="978"/>
      <c r="CA29" s="940"/>
      <c r="CB29" s="977"/>
      <c r="CC29" s="940"/>
      <c r="CD29" s="980"/>
      <c r="CE29" s="981"/>
      <c r="CF29" s="981"/>
      <c r="CG29" s="981"/>
      <c r="CH29" s="982"/>
      <c r="CI29" s="1232"/>
      <c r="CJ29" s="1233"/>
      <c r="CK29" s="1233"/>
      <c r="CL29" s="1233"/>
      <c r="CM29" s="1234"/>
      <c r="CN29" s="977"/>
      <c r="CO29" s="978"/>
      <c r="CP29" s="978"/>
      <c r="CQ29" s="978"/>
      <c r="CR29" s="978"/>
      <c r="CS29" s="978"/>
      <c r="CT29" s="978"/>
      <c r="CU29" s="979"/>
      <c r="CV29" s="1000"/>
      <c r="CW29" s="978"/>
      <c r="CX29" s="978"/>
      <c r="CY29" s="940"/>
      <c r="CZ29" s="977"/>
      <c r="DA29" s="978"/>
      <c r="DB29" s="978"/>
      <c r="DC29" s="978"/>
      <c r="DD29" s="978"/>
      <c r="DE29" s="979"/>
      <c r="DF29" s="1006"/>
      <c r="DG29" s="1007"/>
      <c r="DH29" s="1007"/>
      <c r="DI29" s="1008"/>
      <c r="DJ29" s="248"/>
    </row>
    <row r="30" spans="2:114" s="245" customFormat="1" ht="16.5" customHeight="1">
      <c r="B30" s="243"/>
      <c r="C30" s="1346"/>
      <c r="D30" s="1347"/>
      <c r="E30" s="1348"/>
      <c r="F30" s="1349"/>
      <c r="G30" s="1350"/>
      <c r="H30" s="1351"/>
      <c r="I30" s="1351"/>
      <c r="J30" s="1351"/>
      <c r="K30" s="1351"/>
      <c r="L30" s="1351"/>
      <c r="M30" s="1351"/>
      <c r="N30" s="1351"/>
      <c r="O30" s="1351"/>
      <c r="P30" s="1351"/>
      <c r="Q30" s="1351"/>
      <c r="R30" s="1351"/>
      <c r="S30" s="1351"/>
      <c r="T30" s="1351"/>
      <c r="U30" s="1351"/>
      <c r="V30" s="1352"/>
      <c r="W30" s="1335"/>
      <c r="X30" s="1336"/>
      <c r="Y30" s="1353"/>
      <c r="Z30" s="1354"/>
      <c r="AA30" s="1354"/>
      <c r="AB30" s="1354"/>
      <c r="AC30" s="1355"/>
      <c r="AD30" s="1356"/>
      <c r="AE30" s="1357"/>
      <c r="AF30" s="1357"/>
      <c r="AG30" s="1357"/>
      <c r="AH30" s="1358"/>
      <c r="AI30" s="1359"/>
      <c r="AJ30" s="1360"/>
      <c r="AK30" s="1360"/>
      <c r="AL30" s="1360"/>
      <c r="AM30" s="1360"/>
      <c r="AN30" s="1360"/>
      <c r="AO30" s="1360"/>
      <c r="AP30" s="1361"/>
      <c r="AQ30" s="1035"/>
      <c r="AR30" s="1036"/>
      <c r="AS30" s="1036"/>
      <c r="AT30" s="1037"/>
      <c r="AU30" s="1038"/>
      <c r="AV30" s="1039"/>
      <c r="AW30" s="1039"/>
      <c r="AX30" s="1039"/>
      <c r="AY30" s="1039"/>
      <c r="AZ30" s="1040"/>
      <c r="BA30" s="1041"/>
      <c r="BB30" s="1042"/>
      <c r="BC30" s="1042"/>
      <c r="BD30" s="1043"/>
      <c r="BE30" s="246"/>
      <c r="BH30" s="1044">
        <f>IF(C30="","",C30)</f>
      </c>
      <c r="BI30" s="1045"/>
      <c r="BJ30" s="1009">
        <f>IF(E30="","",E30)</f>
      </c>
      <c r="BK30" s="1010"/>
      <c r="BL30" s="1229">
        <f>IF(G30="","",G30)</f>
      </c>
      <c r="BM30" s="1230"/>
      <c r="BN30" s="1230">
        <f>IF(I30="","",I30)</f>
      </c>
      <c r="BO30" s="1230"/>
      <c r="BP30" s="1230">
        <f>IF(K30="","",K30)</f>
      </c>
      <c r="BQ30" s="1230"/>
      <c r="BR30" s="1230">
        <f>IF(M30="","",M30)</f>
      </c>
      <c r="BS30" s="1230"/>
      <c r="BT30" s="1230">
        <f>IF(O30="","",O30)</f>
      </c>
      <c r="BU30" s="1230"/>
      <c r="BV30" s="1230">
        <f>IF(Q30="","",Q30)</f>
      </c>
      <c r="BW30" s="1230"/>
      <c r="BX30" s="1230">
        <f>IF(S30="","",S30)</f>
      </c>
      <c r="BY30" s="1230"/>
      <c r="BZ30" s="1230">
        <f>IF(U30="","",U30)</f>
      </c>
      <c r="CA30" s="1231"/>
      <c r="CB30" s="1005">
        <f>IF(W30="","",W30)</f>
      </c>
      <c r="CC30" s="1005"/>
      <c r="CD30" s="1220">
        <f>IF(Y30="","",Y30)</f>
      </c>
      <c r="CE30" s="1221"/>
      <c r="CF30" s="1221"/>
      <c r="CG30" s="1221"/>
      <c r="CH30" s="1222"/>
      <c r="CI30" s="1214">
        <f>IF(AD30="","",AD30)</f>
      </c>
      <c r="CJ30" s="1215"/>
      <c r="CK30" s="1215"/>
      <c r="CL30" s="1215"/>
      <c r="CM30" s="1216"/>
      <c r="CN30" s="1020">
        <f>IF(AI30="","",AI30)</f>
      </c>
      <c r="CO30" s="1021"/>
      <c r="CP30" s="1021"/>
      <c r="CQ30" s="1021"/>
      <c r="CR30" s="1021"/>
      <c r="CS30" s="1021"/>
      <c r="CT30" s="1021"/>
      <c r="CU30" s="1022"/>
      <c r="CV30" s="1023">
        <f>IF(AQ30="","",AQ30)</f>
      </c>
      <c r="CW30" s="1024"/>
      <c r="CX30" s="1024"/>
      <c r="CY30" s="1025"/>
      <c r="CZ30" s="1032">
        <f>IF(AU30="","",AU30)</f>
      </c>
      <c r="DA30" s="1033"/>
      <c r="DB30" s="1033"/>
      <c r="DC30" s="1033"/>
      <c r="DD30" s="1033"/>
      <c r="DE30" s="1034"/>
      <c r="DF30" s="1002"/>
      <c r="DG30" s="1003"/>
      <c r="DH30" s="1003"/>
      <c r="DI30" s="1004"/>
      <c r="DJ30" s="247"/>
    </row>
    <row r="31" spans="2:114" s="245" customFormat="1" ht="11.25" customHeight="1">
      <c r="B31" s="243"/>
      <c r="C31" s="945"/>
      <c r="D31" s="946"/>
      <c r="E31" s="947"/>
      <c r="F31" s="948"/>
      <c r="G31" s="949"/>
      <c r="H31" s="950"/>
      <c r="I31" s="950"/>
      <c r="J31" s="950"/>
      <c r="K31" s="950"/>
      <c r="L31" s="950"/>
      <c r="M31" s="950"/>
      <c r="N31" s="950"/>
      <c r="O31" s="950"/>
      <c r="P31" s="950"/>
      <c r="Q31" s="950"/>
      <c r="R31" s="950"/>
      <c r="S31" s="950"/>
      <c r="T31" s="950"/>
      <c r="U31" s="950"/>
      <c r="V31" s="948"/>
      <c r="W31" s="949"/>
      <c r="X31" s="948"/>
      <c r="Y31" s="1235"/>
      <c r="Z31" s="1236"/>
      <c r="AA31" s="1236"/>
      <c r="AB31" s="1236"/>
      <c r="AC31" s="1237"/>
      <c r="AD31" s="1235"/>
      <c r="AE31" s="1236"/>
      <c r="AF31" s="1236"/>
      <c r="AG31" s="1236"/>
      <c r="AH31" s="1237"/>
      <c r="AI31" s="949"/>
      <c r="AJ31" s="950"/>
      <c r="AK31" s="950"/>
      <c r="AL31" s="950"/>
      <c r="AM31" s="950"/>
      <c r="AN31" s="950"/>
      <c r="AO31" s="950"/>
      <c r="AP31" s="990"/>
      <c r="AQ31" s="969"/>
      <c r="AR31" s="970"/>
      <c r="AS31" s="970"/>
      <c r="AT31" s="971"/>
      <c r="AU31" s="972"/>
      <c r="AV31" s="970"/>
      <c r="AW31" s="970"/>
      <c r="AX31" s="970"/>
      <c r="AY31" s="970"/>
      <c r="AZ31" s="973"/>
      <c r="BA31" s="974"/>
      <c r="BB31" s="975"/>
      <c r="BC31" s="975"/>
      <c r="BD31" s="976"/>
      <c r="BE31" s="244"/>
      <c r="BH31" s="1000"/>
      <c r="BI31" s="1001"/>
      <c r="BJ31" s="983"/>
      <c r="BK31" s="940"/>
      <c r="BL31" s="977"/>
      <c r="BM31" s="978"/>
      <c r="BN31" s="978"/>
      <c r="BO31" s="978"/>
      <c r="BP31" s="978"/>
      <c r="BQ31" s="978"/>
      <c r="BR31" s="978"/>
      <c r="BS31" s="978"/>
      <c r="BT31" s="978"/>
      <c r="BU31" s="978"/>
      <c r="BV31" s="978"/>
      <c r="BW31" s="978"/>
      <c r="BX31" s="978"/>
      <c r="BY31" s="978"/>
      <c r="BZ31" s="978"/>
      <c r="CA31" s="940"/>
      <c r="CB31" s="977"/>
      <c r="CC31" s="940"/>
      <c r="CD31" s="980"/>
      <c r="CE31" s="981"/>
      <c r="CF31" s="981"/>
      <c r="CG31" s="981"/>
      <c r="CH31" s="982"/>
      <c r="CI31" s="980"/>
      <c r="CJ31" s="981"/>
      <c r="CK31" s="981"/>
      <c r="CL31" s="981"/>
      <c r="CM31" s="982"/>
      <c r="CN31" s="977"/>
      <c r="CO31" s="978"/>
      <c r="CP31" s="978"/>
      <c r="CQ31" s="978"/>
      <c r="CR31" s="978"/>
      <c r="CS31" s="978"/>
      <c r="CT31" s="978"/>
      <c r="CU31" s="979"/>
      <c r="CV31" s="1000"/>
      <c r="CW31" s="978"/>
      <c r="CX31" s="978"/>
      <c r="CY31" s="940"/>
      <c r="CZ31" s="977"/>
      <c r="DA31" s="978"/>
      <c r="DB31" s="978"/>
      <c r="DC31" s="978"/>
      <c r="DD31" s="978"/>
      <c r="DE31" s="979"/>
      <c r="DF31" s="1006"/>
      <c r="DG31" s="1007"/>
      <c r="DH31" s="1007"/>
      <c r="DI31" s="1008"/>
      <c r="DJ31" s="248"/>
    </row>
    <row r="32" spans="2:114" s="245" customFormat="1" ht="16.5" customHeight="1">
      <c r="B32" s="243"/>
      <c r="C32" s="1346"/>
      <c r="D32" s="1347"/>
      <c r="E32" s="1348"/>
      <c r="F32" s="1349"/>
      <c r="G32" s="1350"/>
      <c r="H32" s="1351"/>
      <c r="I32" s="1351"/>
      <c r="J32" s="1351"/>
      <c r="K32" s="1351"/>
      <c r="L32" s="1351"/>
      <c r="M32" s="1351"/>
      <c r="N32" s="1351"/>
      <c r="O32" s="1351"/>
      <c r="P32" s="1351"/>
      <c r="Q32" s="1351"/>
      <c r="R32" s="1351"/>
      <c r="S32" s="1351"/>
      <c r="T32" s="1351"/>
      <c r="U32" s="1351"/>
      <c r="V32" s="1352"/>
      <c r="W32" s="1335"/>
      <c r="X32" s="1336"/>
      <c r="Y32" s="1353"/>
      <c r="Z32" s="1354"/>
      <c r="AA32" s="1354"/>
      <c r="AB32" s="1354"/>
      <c r="AC32" s="1355"/>
      <c r="AD32" s="1356"/>
      <c r="AE32" s="1357"/>
      <c r="AF32" s="1357"/>
      <c r="AG32" s="1357"/>
      <c r="AH32" s="1358"/>
      <c r="AI32" s="1359"/>
      <c r="AJ32" s="1360"/>
      <c r="AK32" s="1360"/>
      <c r="AL32" s="1360"/>
      <c r="AM32" s="1360"/>
      <c r="AN32" s="1360"/>
      <c r="AO32" s="1360"/>
      <c r="AP32" s="1361"/>
      <c r="AQ32" s="1035"/>
      <c r="AR32" s="1036"/>
      <c r="AS32" s="1036"/>
      <c r="AT32" s="1037"/>
      <c r="AU32" s="1038"/>
      <c r="AV32" s="1039"/>
      <c r="AW32" s="1039"/>
      <c r="AX32" s="1039"/>
      <c r="AY32" s="1039"/>
      <c r="AZ32" s="1040"/>
      <c r="BA32" s="1041"/>
      <c r="BB32" s="1042"/>
      <c r="BC32" s="1042"/>
      <c r="BD32" s="1043"/>
      <c r="BE32" s="246"/>
      <c r="BH32" s="1044">
        <f>IF(C32="","",C32)</f>
      </c>
      <c r="BI32" s="1045"/>
      <c r="BJ32" s="1009">
        <f>IF(E32="","",E32)</f>
      </c>
      <c r="BK32" s="1010"/>
      <c r="BL32" s="1229">
        <f>IF(G32="","",G32)</f>
      </c>
      <c r="BM32" s="1230"/>
      <c r="BN32" s="1230">
        <f>IF(I32="","",I32)</f>
      </c>
      <c r="BO32" s="1230"/>
      <c r="BP32" s="1230">
        <f>IF(K32="","",K32)</f>
      </c>
      <c r="BQ32" s="1230"/>
      <c r="BR32" s="1230">
        <f>IF(M32="","",M32)</f>
      </c>
      <c r="BS32" s="1230"/>
      <c r="BT32" s="1230">
        <f>IF(O32="","",O32)</f>
      </c>
      <c r="BU32" s="1230"/>
      <c r="BV32" s="1230">
        <f>IF(Q32="","",Q32)</f>
      </c>
      <c r="BW32" s="1230"/>
      <c r="BX32" s="1230">
        <f>IF(S32="","",S32)</f>
      </c>
      <c r="BY32" s="1230"/>
      <c r="BZ32" s="1230">
        <f>IF(U32="","",U32)</f>
      </c>
      <c r="CA32" s="1231"/>
      <c r="CB32" s="1005">
        <f>IF(W32="","",W32)</f>
      </c>
      <c r="CC32" s="1005"/>
      <c r="CD32" s="1220">
        <f>IF(Y32="","",Y32)</f>
      </c>
      <c r="CE32" s="1221"/>
      <c r="CF32" s="1221"/>
      <c r="CG32" s="1221"/>
      <c r="CH32" s="1222"/>
      <c r="CI32" s="1214">
        <f>IF(AD32="","",AD32)</f>
      </c>
      <c r="CJ32" s="1215"/>
      <c r="CK32" s="1215"/>
      <c r="CL32" s="1215"/>
      <c r="CM32" s="1216"/>
      <c r="CN32" s="1020">
        <f>IF(AI32="","",AI32)</f>
      </c>
      <c r="CO32" s="1021"/>
      <c r="CP32" s="1021"/>
      <c r="CQ32" s="1021"/>
      <c r="CR32" s="1021"/>
      <c r="CS32" s="1021"/>
      <c r="CT32" s="1021"/>
      <c r="CU32" s="1022"/>
      <c r="CV32" s="1023">
        <f>IF(AQ32="","",AQ32)</f>
      </c>
      <c r="CW32" s="1024"/>
      <c r="CX32" s="1024"/>
      <c r="CY32" s="1025"/>
      <c r="CZ32" s="1032">
        <f>IF(AU32="","",AU32)</f>
      </c>
      <c r="DA32" s="1033"/>
      <c r="DB32" s="1033"/>
      <c r="DC32" s="1033"/>
      <c r="DD32" s="1033"/>
      <c r="DE32" s="1034"/>
      <c r="DF32" s="1002"/>
      <c r="DG32" s="1003"/>
      <c r="DH32" s="1003"/>
      <c r="DI32" s="1004"/>
      <c r="DJ32" s="247"/>
    </row>
    <row r="33" spans="2:114" s="245" customFormat="1" ht="11.25" customHeight="1">
      <c r="B33" s="243"/>
      <c r="C33" s="945"/>
      <c r="D33" s="946"/>
      <c r="E33" s="947"/>
      <c r="F33" s="948"/>
      <c r="G33" s="949"/>
      <c r="H33" s="950"/>
      <c r="I33" s="950"/>
      <c r="J33" s="950"/>
      <c r="K33" s="950"/>
      <c r="L33" s="950"/>
      <c r="M33" s="950"/>
      <c r="N33" s="950"/>
      <c r="O33" s="950"/>
      <c r="P33" s="950"/>
      <c r="Q33" s="950"/>
      <c r="R33" s="950"/>
      <c r="S33" s="950"/>
      <c r="T33" s="950"/>
      <c r="U33" s="950"/>
      <c r="V33" s="948"/>
      <c r="W33" s="949"/>
      <c r="X33" s="948"/>
      <c r="Y33" s="1235"/>
      <c r="Z33" s="1236"/>
      <c r="AA33" s="1236"/>
      <c r="AB33" s="1236"/>
      <c r="AC33" s="1237"/>
      <c r="AD33" s="1235"/>
      <c r="AE33" s="1236"/>
      <c r="AF33" s="1236"/>
      <c r="AG33" s="1236"/>
      <c r="AH33" s="1237"/>
      <c r="AI33" s="949"/>
      <c r="AJ33" s="950"/>
      <c r="AK33" s="950"/>
      <c r="AL33" s="950"/>
      <c r="AM33" s="950"/>
      <c r="AN33" s="950"/>
      <c r="AO33" s="950"/>
      <c r="AP33" s="990"/>
      <c r="AQ33" s="969"/>
      <c r="AR33" s="970"/>
      <c r="AS33" s="970"/>
      <c r="AT33" s="971"/>
      <c r="AU33" s="972"/>
      <c r="AV33" s="970"/>
      <c r="AW33" s="970"/>
      <c r="AX33" s="970"/>
      <c r="AY33" s="970"/>
      <c r="AZ33" s="973"/>
      <c r="BA33" s="974"/>
      <c r="BB33" s="975"/>
      <c r="BC33" s="975"/>
      <c r="BD33" s="976"/>
      <c r="BE33" s="244"/>
      <c r="BH33" s="1000"/>
      <c r="BI33" s="1001"/>
      <c r="BJ33" s="983"/>
      <c r="BK33" s="940"/>
      <c r="BL33" s="977"/>
      <c r="BM33" s="978"/>
      <c r="BN33" s="978"/>
      <c r="BO33" s="978"/>
      <c r="BP33" s="978"/>
      <c r="BQ33" s="978"/>
      <c r="BR33" s="978"/>
      <c r="BS33" s="978"/>
      <c r="BT33" s="978"/>
      <c r="BU33" s="978"/>
      <c r="BV33" s="978"/>
      <c r="BW33" s="978"/>
      <c r="BX33" s="978"/>
      <c r="BY33" s="978"/>
      <c r="BZ33" s="978"/>
      <c r="CA33" s="940"/>
      <c r="CB33" s="977"/>
      <c r="CC33" s="940"/>
      <c r="CD33" s="980"/>
      <c r="CE33" s="981"/>
      <c r="CF33" s="981"/>
      <c r="CG33" s="981"/>
      <c r="CH33" s="982"/>
      <c r="CI33" s="1232"/>
      <c r="CJ33" s="1233"/>
      <c r="CK33" s="1233"/>
      <c r="CL33" s="1233"/>
      <c r="CM33" s="1234"/>
      <c r="CN33" s="977"/>
      <c r="CO33" s="978"/>
      <c r="CP33" s="978"/>
      <c r="CQ33" s="978"/>
      <c r="CR33" s="978"/>
      <c r="CS33" s="978"/>
      <c r="CT33" s="978"/>
      <c r="CU33" s="979"/>
      <c r="CV33" s="1000"/>
      <c r="CW33" s="978"/>
      <c r="CX33" s="978"/>
      <c r="CY33" s="940"/>
      <c r="CZ33" s="977"/>
      <c r="DA33" s="978"/>
      <c r="DB33" s="978"/>
      <c r="DC33" s="978"/>
      <c r="DD33" s="978"/>
      <c r="DE33" s="979"/>
      <c r="DF33" s="1006"/>
      <c r="DG33" s="1007"/>
      <c r="DH33" s="1007"/>
      <c r="DI33" s="1008"/>
      <c r="DJ33" s="248"/>
    </row>
    <row r="34" spans="2:114" s="245" customFormat="1" ht="16.5" customHeight="1">
      <c r="B34" s="243"/>
      <c r="C34" s="1346"/>
      <c r="D34" s="1347"/>
      <c r="E34" s="1348"/>
      <c r="F34" s="1349"/>
      <c r="G34" s="1350"/>
      <c r="H34" s="1351"/>
      <c r="I34" s="1351"/>
      <c r="J34" s="1351"/>
      <c r="K34" s="1351"/>
      <c r="L34" s="1351"/>
      <c r="M34" s="1351"/>
      <c r="N34" s="1351"/>
      <c r="O34" s="1351"/>
      <c r="P34" s="1351"/>
      <c r="Q34" s="1351"/>
      <c r="R34" s="1351"/>
      <c r="S34" s="1351"/>
      <c r="T34" s="1351"/>
      <c r="U34" s="1351"/>
      <c r="V34" s="1352"/>
      <c r="W34" s="1335"/>
      <c r="X34" s="1336"/>
      <c r="Y34" s="1353"/>
      <c r="Z34" s="1354"/>
      <c r="AA34" s="1354"/>
      <c r="AB34" s="1354"/>
      <c r="AC34" s="1355"/>
      <c r="AD34" s="1356"/>
      <c r="AE34" s="1357"/>
      <c r="AF34" s="1357"/>
      <c r="AG34" s="1357"/>
      <c r="AH34" s="1358"/>
      <c r="AI34" s="1359"/>
      <c r="AJ34" s="1360"/>
      <c r="AK34" s="1360"/>
      <c r="AL34" s="1360"/>
      <c r="AM34" s="1360"/>
      <c r="AN34" s="1360"/>
      <c r="AO34" s="1360"/>
      <c r="AP34" s="1361"/>
      <c r="AQ34" s="1035"/>
      <c r="AR34" s="1036"/>
      <c r="AS34" s="1036"/>
      <c r="AT34" s="1037"/>
      <c r="AU34" s="1038"/>
      <c r="AV34" s="1039"/>
      <c r="AW34" s="1039"/>
      <c r="AX34" s="1039"/>
      <c r="AY34" s="1039"/>
      <c r="AZ34" s="1040"/>
      <c r="BA34" s="1041"/>
      <c r="BB34" s="1042"/>
      <c r="BC34" s="1042"/>
      <c r="BD34" s="1043"/>
      <c r="BE34" s="246"/>
      <c r="BH34" s="1044">
        <f>IF(C34="","",C34)</f>
      </c>
      <c r="BI34" s="1045"/>
      <c r="BJ34" s="1009">
        <f>IF(E34="","",E34)</f>
      </c>
      <c r="BK34" s="1010"/>
      <c r="BL34" s="1229">
        <f>IF(G34="","",G34)</f>
      </c>
      <c r="BM34" s="1230"/>
      <c r="BN34" s="1230">
        <f>IF(I34="","",I34)</f>
      </c>
      <c r="BO34" s="1230"/>
      <c r="BP34" s="1230">
        <f>IF(K34="","",K34)</f>
      </c>
      <c r="BQ34" s="1230"/>
      <c r="BR34" s="1230">
        <f>IF(M34="","",M34)</f>
      </c>
      <c r="BS34" s="1230"/>
      <c r="BT34" s="1230">
        <f>IF(O34="","",O34)</f>
      </c>
      <c r="BU34" s="1230"/>
      <c r="BV34" s="1230">
        <f>IF(Q34="","",Q34)</f>
      </c>
      <c r="BW34" s="1230"/>
      <c r="BX34" s="1230">
        <f>IF(S34="","",S34)</f>
      </c>
      <c r="BY34" s="1230"/>
      <c r="BZ34" s="1230">
        <f>IF(U34="","",U34)</f>
      </c>
      <c r="CA34" s="1231"/>
      <c r="CB34" s="1005">
        <f>IF(W34="","",W34)</f>
      </c>
      <c r="CC34" s="1005"/>
      <c r="CD34" s="1220">
        <f>IF(Y34="","",Y34)</f>
      </c>
      <c r="CE34" s="1221"/>
      <c r="CF34" s="1221"/>
      <c r="CG34" s="1221"/>
      <c r="CH34" s="1222"/>
      <c r="CI34" s="1214">
        <f>IF(AD34="","",AD34)</f>
      </c>
      <c r="CJ34" s="1215"/>
      <c r="CK34" s="1215"/>
      <c r="CL34" s="1215"/>
      <c r="CM34" s="1216"/>
      <c r="CN34" s="1020">
        <f>IF(AI34="","",AI34)</f>
      </c>
      <c r="CO34" s="1021"/>
      <c r="CP34" s="1021"/>
      <c r="CQ34" s="1021"/>
      <c r="CR34" s="1021"/>
      <c r="CS34" s="1021"/>
      <c r="CT34" s="1021"/>
      <c r="CU34" s="1022"/>
      <c r="CV34" s="1023">
        <f>IF(AQ34="","",AQ34)</f>
      </c>
      <c r="CW34" s="1024"/>
      <c r="CX34" s="1024"/>
      <c r="CY34" s="1025"/>
      <c r="CZ34" s="1032">
        <f>IF(AU34="","",AU34)</f>
      </c>
      <c r="DA34" s="1033"/>
      <c r="DB34" s="1033"/>
      <c r="DC34" s="1033"/>
      <c r="DD34" s="1033"/>
      <c r="DE34" s="1034"/>
      <c r="DF34" s="1002"/>
      <c r="DG34" s="1003"/>
      <c r="DH34" s="1003"/>
      <c r="DI34" s="1004"/>
      <c r="DJ34" s="247"/>
    </row>
    <row r="35" spans="2:114" s="245" customFormat="1" ht="11.25" customHeight="1">
      <c r="B35" s="243"/>
      <c r="C35" s="945"/>
      <c r="D35" s="946"/>
      <c r="E35" s="947"/>
      <c r="F35" s="948"/>
      <c r="G35" s="949"/>
      <c r="H35" s="950"/>
      <c r="I35" s="950"/>
      <c r="J35" s="950"/>
      <c r="K35" s="950"/>
      <c r="L35" s="950"/>
      <c r="M35" s="950"/>
      <c r="N35" s="950"/>
      <c r="O35" s="950"/>
      <c r="P35" s="950"/>
      <c r="Q35" s="950"/>
      <c r="R35" s="950"/>
      <c r="S35" s="950"/>
      <c r="T35" s="950"/>
      <c r="U35" s="950"/>
      <c r="V35" s="948"/>
      <c r="W35" s="949"/>
      <c r="X35" s="948"/>
      <c r="Y35" s="1235"/>
      <c r="Z35" s="1236"/>
      <c r="AA35" s="1236"/>
      <c r="AB35" s="1236"/>
      <c r="AC35" s="1237"/>
      <c r="AD35" s="1235"/>
      <c r="AE35" s="1236"/>
      <c r="AF35" s="1236"/>
      <c r="AG35" s="1236"/>
      <c r="AH35" s="1237"/>
      <c r="AI35" s="949"/>
      <c r="AJ35" s="950"/>
      <c r="AK35" s="950"/>
      <c r="AL35" s="950"/>
      <c r="AM35" s="950"/>
      <c r="AN35" s="950"/>
      <c r="AO35" s="950"/>
      <c r="AP35" s="990"/>
      <c r="AQ35" s="969"/>
      <c r="AR35" s="970"/>
      <c r="AS35" s="970"/>
      <c r="AT35" s="971"/>
      <c r="AU35" s="972"/>
      <c r="AV35" s="970"/>
      <c r="AW35" s="970"/>
      <c r="AX35" s="970"/>
      <c r="AY35" s="970"/>
      <c r="AZ35" s="973"/>
      <c r="BA35" s="974"/>
      <c r="BB35" s="975"/>
      <c r="BC35" s="975"/>
      <c r="BD35" s="976"/>
      <c r="BE35" s="244"/>
      <c r="BH35" s="1000"/>
      <c r="BI35" s="1001"/>
      <c r="BJ35" s="983"/>
      <c r="BK35" s="940"/>
      <c r="BL35" s="977"/>
      <c r="BM35" s="978"/>
      <c r="BN35" s="978"/>
      <c r="BO35" s="978"/>
      <c r="BP35" s="978"/>
      <c r="BQ35" s="978"/>
      <c r="BR35" s="978"/>
      <c r="BS35" s="978"/>
      <c r="BT35" s="978"/>
      <c r="BU35" s="978"/>
      <c r="BV35" s="978"/>
      <c r="BW35" s="978"/>
      <c r="BX35" s="978"/>
      <c r="BY35" s="978"/>
      <c r="BZ35" s="978"/>
      <c r="CA35" s="940"/>
      <c r="CB35" s="977"/>
      <c r="CC35" s="940"/>
      <c r="CD35" s="980"/>
      <c r="CE35" s="981"/>
      <c r="CF35" s="981"/>
      <c r="CG35" s="981"/>
      <c r="CH35" s="982"/>
      <c r="CI35" s="1232"/>
      <c r="CJ35" s="1233"/>
      <c r="CK35" s="1233"/>
      <c r="CL35" s="1233"/>
      <c r="CM35" s="1234"/>
      <c r="CN35" s="977"/>
      <c r="CO35" s="978"/>
      <c r="CP35" s="978"/>
      <c r="CQ35" s="978"/>
      <c r="CR35" s="978"/>
      <c r="CS35" s="978"/>
      <c r="CT35" s="978"/>
      <c r="CU35" s="979"/>
      <c r="CV35" s="1000"/>
      <c r="CW35" s="978"/>
      <c r="CX35" s="978"/>
      <c r="CY35" s="940"/>
      <c r="CZ35" s="977"/>
      <c r="DA35" s="978"/>
      <c r="DB35" s="978"/>
      <c r="DC35" s="978"/>
      <c r="DD35" s="978"/>
      <c r="DE35" s="979"/>
      <c r="DF35" s="1006"/>
      <c r="DG35" s="1007"/>
      <c r="DH35" s="1007"/>
      <c r="DI35" s="1008"/>
      <c r="DJ35" s="248"/>
    </row>
    <row r="36" spans="2:114" s="245" customFormat="1" ht="16.5" customHeight="1">
      <c r="B36" s="243"/>
      <c r="C36" s="1346"/>
      <c r="D36" s="1347"/>
      <c r="E36" s="1348"/>
      <c r="F36" s="1349"/>
      <c r="G36" s="1350"/>
      <c r="H36" s="1351"/>
      <c r="I36" s="1351"/>
      <c r="J36" s="1351"/>
      <c r="K36" s="1351"/>
      <c r="L36" s="1351"/>
      <c r="M36" s="1351"/>
      <c r="N36" s="1351"/>
      <c r="O36" s="1351"/>
      <c r="P36" s="1351"/>
      <c r="Q36" s="1351"/>
      <c r="R36" s="1351"/>
      <c r="S36" s="1351"/>
      <c r="T36" s="1351"/>
      <c r="U36" s="1351"/>
      <c r="V36" s="1352"/>
      <c r="W36" s="1335"/>
      <c r="X36" s="1336"/>
      <c r="Y36" s="1353"/>
      <c r="Z36" s="1354"/>
      <c r="AA36" s="1354"/>
      <c r="AB36" s="1354"/>
      <c r="AC36" s="1355"/>
      <c r="AD36" s="1356"/>
      <c r="AE36" s="1357"/>
      <c r="AF36" s="1357"/>
      <c r="AG36" s="1357"/>
      <c r="AH36" s="1358"/>
      <c r="AI36" s="1359"/>
      <c r="AJ36" s="1360"/>
      <c r="AK36" s="1360"/>
      <c r="AL36" s="1360"/>
      <c r="AM36" s="1360"/>
      <c r="AN36" s="1360"/>
      <c r="AO36" s="1360"/>
      <c r="AP36" s="1361"/>
      <c r="AQ36" s="1035"/>
      <c r="AR36" s="1036"/>
      <c r="AS36" s="1036"/>
      <c r="AT36" s="1037"/>
      <c r="AU36" s="1038"/>
      <c r="AV36" s="1039"/>
      <c r="AW36" s="1039"/>
      <c r="AX36" s="1039"/>
      <c r="AY36" s="1039"/>
      <c r="AZ36" s="1040"/>
      <c r="BA36" s="1041"/>
      <c r="BB36" s="1042"/>
      <c r="BC36" s="1042"/>
      <c r="BD36" s="1043"/>
      <c r="BE36" s="246"/>
      <c r="BH36" s="1044">
        <f>IF(C36="","",C36)</f>
      </c>
      <c r="BI36" s="1045"/>
      <c r="BJ36" s="1009">
        <f>IF(E36="","",E36)</f>
      </c>
      <c r="BK36" s="1010"/>
      <c r="BL36" s="1229">
        <f>IF(G36="","",G36)</f>
      </c>
      <c r="BM36" s="1230"/>
      <c r="BN36" s="1230">
        <f>IF(I36="","",I36)</f>
      </c>
      <c r="BO36" s="1230"/>
      <c r="BP36" s="1230">
        <f>IF(K36="","",K36)</f>
      </c>
      <c r="BQ36" s="1230"/>
      <c r="BR36" s="1230">
        <f>IF(M36="","",M36)</f>
      </c>
      <c r="BS36" s="1230"/>
      <c r="BT36" s="1230">
        <f>IF(O36="","",O36)</f>
      </c>
      <c r="BU36" s="1230"/>
      <c r="BV36" s="1230">
        <f>IF(Q36="","",Q36)</f>
      </c>
      <c r="BW36" s="1230"/>
      <c r="BX36" s="1230">
        <f>IF(S36="","",S36)</f>
      </c>
      <c r="BY36" s="1230"/>
      <c r="BZ36" s="1230">
        <f>IF(U36="","",U36)</f>
      </c>
      <c r="CA36" s="1231"/>
      <c r="CB36" s="1005">
        <f>IF(W36="","",W36)</f>
      </c>
      <c r="CC36" s="1005"/>
      <c r="CD36" s="1220">
        <f>IF(Y36="","",Y36)</f>
      </c>
      <c r="CE36" s="1221"/>
      <c r="CF36" s="1221"/>
      <c r="CG36" s="1221"/>
      <c r="CH36" s="1222"/>
      <c r="CI36" s="1214">
        <f>IF(AD36="","",AD36)</f>
      </c>
      <c r="CJ36" s="1215"/>
      <c r="CK36" s="1215"/>
      <c r="CL36" s="1215"/>
      <c r="CM36" s="1216"/>
      <c r="CN36" s="1020">
        <f>IF(AI36="","",AI36)</f>
      </c>
      <c r="CO36" s="1021"/>
      <c r="CP36" s="1021"/>
      <c r="CQ36" s="1021"/>
      <c r="CR36" s="1021"/>
      <c r="CS36" s="1021"/>
      <c r="CT36" s="1021"/>
      <c r="CU36" s="1022"/>
      <c r="CV36" s="1023">
        <f>IF(AQ36="","",AQ36)</f>
      </c>
      <c r="CW36" s="1024"/>
      <c r="CX36" s="1024"/>
      <c r="CY36" s="1025"/>
      <c r="CZ36" s="1032">
        <f>IF(AU36="","",AU36)</f>
      </c>
      <c r="DA36" s="1033"/>
      <c r="DB36" s="1033"/>
      <c r="DC36" s="1033"/>
      <c r="DD36" s="1033"/>
      <c r="DE36" s="1034"/>
      <c r="DF36" s="1002"/>
      <c r="DG36" s="1003"/>
      <c r="DH36" s="1003"/>
      <c r="DI36" s="1004"/>
      <c r="DJ36" s="247"/>
    </row>
    <row r="37" spans="2:114" s="245" customFormat="1" ht="11.25" customHeight="1">
      <c r="B37" s="243"/>
      <c r="C37" s="945"/>
      <c r="D37" s="946"/>
      <c r="E37" s="947"/>
      <c r="F37" s="948"/>
      <c r="G37" s="949"/>
      <c r="H37" s="950"/>
      <c r="I37" s="950"/>
      <c r="J37" s="950"/>
      <c r="K37" s="950"/>
      <c r="L37" s="950"/>
      <c r="M37" s="950"/>
      <c r="N37" s="950"/>
      <c r="O37" s="950"/>
      <c r="P37" s="950"/>
      <c r="Q37" s="950"/>
      <c r="R37" s="950"/>
      <c r="S37" s="950"/>
      <c r="T37" s="950"/>
      <c r="U37" s="950"/>
      <c r="V37" s="948"/>
      <c r="W37" s="949"/>
      <c r="X37" s="948"/>
      <c r="Y37" s="1235"/>
      <c r="Z37" s="1236"/>
      <c r="AA37" s="1236"/>
      <c r="AB37" s="1236"/>
      <c r="AC37" s="1237"/>
      <c r="AD37" s="1235"/>
      <c r="AE37" s="1236"/>
      <c r="AF37" s="1236"/>
      <c r="AG37" s="1236"/>
      <c r="AH37" s="1237"/>
      <c r="AI37" s="949"/>
      <c r="AJ37" s="950"/>
      <c r="AK37" s="950"/>
      <c r="AL37" s="950"/>
      <c r="AM37" s="950"/>
      <c r="AN37" s="950"/>
      <c r="AO37" s="950"/>
      <c r="AP37" s="990"/>
      <c r="AQ37" s="969"/>
      <c r="AR37" s="970"/>
      <c r="AS37" s="970"/>
      <c r="AT37" s="971"/>
      <c r="AU37" s="972"/>
      <c r="AV37" s="970"/>
      <c r="AW37" s="970"/>
      <c r="AX37" s="970"/>
      <c r="AY37" s="970"/>
      <c r="AZ37" s="973"/>
      <c r="BA37" s="974"/>
      <c r="BB37" s="975"/>
      <c r="BC37" s="975"/>
      <c r="BD37" s="976"/>
      <c r="BE37" s="244"/>
      <c r="BH37" s="1000"/>
      <c r="BI37" s="1001"/>
      <c r="BJ37" s="983"/>
      <c r="BK37" s="940"/>
      <c r="BL37" s="977"/>
      <c r="BM37" s="978"/>
      <c r="BN37" s="978"/>
      <c r="BO37" s="978"/>
      <c r="BP37" s="978"/>
      <c r="BQ37" s="978"/>
      <c r="BR37" s="978"/>
      <c r="BS37" s="978"/>
      <c r="BT37" s="978"/>
      <c r="BU37" s="978"/>
      <c r="BV37" s="978"/>
      <c r="BW37" s="978"/>
      <c r="BX37" s="978"/>
      <c r="BY37" s="978"/>
      <c r="BZ37" s="978"/>
      <c r="CA37" s="940"/>
      <c r="CB37" s="977"/>
      <c r="CC37" s="940"/>
      <c r="CD37" s="980"/>
      <c r="CE37" s="981"/>
      <c r="CF37" s="981"/>
      <c r="CG37" s="981"/>
      <c r="CH37" s="982"/>
      <c r="CI37" s="1232"/>
      <c r="CJ37" s="1233"/>
      <c r="CK37" s="1233"/>
      <c r="CL37" s="1233"/>
      <c r="CM37" s="1234"/>
      <c r="CN37" s="977"/>
      <c r="CO37" s="978"/>
      <c r="CP37" s="978"/>
      <c r="CQ37" s="978"/>
      <c r="CR37" s="978"/>
      <c r="CS37" s="978"/>
      <c r="CT37" s="978"/>
      <c r="CU37" s="979"/>
      <c r="CV37" s="1000"/>
      <c r="CW37" s="978"/>
      <c r="CX37" s="978"/>
      <c r="CY37" s="940"/>
      <c r="CZ37" s="977"/>
      <c r="DA37" s="978"/>
      <c r="DB37" s="978"/>
      <c r="DC37" s="978"/>
      <c r="DD37" s="978"/>
      <c r="DE37" s="979"/>
      <c r="DF37" s="1006"/>
      <c r="DG37" s="1007"/>
      <c r="DH37" s="1007"/>
      <c r="DI37" s="1008"/>
      <c r="DJ37" s="248"/>
    </row>
    <row r="38" spans="2:114" s="245" customFormat="1" ht="16.5" customHeight="1">
      <c r="B38" s="243"/>
      <c r="C38" s="1346"/>
      <c r="D38" s="1347"/>
      <c r="E38" s="1348"/>
      <c r="F38" s="1349"/>
      <c r="G38" s="1350"/>
      <c r="H38" s="1351"/>
      <c r="I38" s="1351"/>
      <c r="J38" s="1351"/>
      <c r="K38" s="1351"/>
      <c r="L38" s="1351"/>
      <c r="M38" s="1351"/>
      <c r="N38" s="1351"/>
      <c r="O38" s="1351"/>
      <c r="P38" s="1351"/>
      <c r="Q38" s="1351"/>
      <c r="R38" s="1351"/>
      <c r="S38" s="1351"/>
      <c r="T38" s="1351"/>
      <c r="U38" s="1351"/>
      <c r="V38" s="1352"/>
      <c r="W38" s="1335"/>
      <c r="X38" s="1336"/>
      <c r="Y38" s="1353"/>
      <c r="Z38" s="1354"/>
      <c r="AA38" s="1354"/>
      <c r="AB38" s="1354"/>
      <c r="AC38" s="1355"/>
      <c r="AD38" s="1356"/>
      <c r="AE38" s="1357"/>
      <c r="AF38" s="1357"/>
      <c r="AG38" s="1357"/>
      <c r="AH38" s="1358"/>
      <c r="AI38" s="1359"/>
      <c r="AJ38" s="1360"/>
      <c r="AK38" s="1360"/>
      <c r="AL38" s="1360"/>
      <c r="AM38" s="1360"/>
      <c r="AN38" s="1360"/>
      <c r="AO38" s="1360"/>
      <c r="AP38" s="1361"/>
      <c r="AQ38" s="1035"/>
      <c r="AR38" s="1036"/>
      <c r="AS38" s="1036"/>
      <c r="AT38" s="1037"/>
      <c r="AU38" s="1038"/>
      <c r="AV38" s="1039"/>
      <c r="AW38" s="1039"/>
      <c r="AX38" s="1039"/>
      <c r="AY38" s="1039"/>
      <c r="AZ38" s="1040"/>
      <c r="BA38" s="1041"/>
      <c r="BB38" s="1042"/>
      <c r="BC38" s="1042"/>
      <c r="BD38" s="1043"/>
      <c r="BE38" s="246"/>
      <c r="BH38" s="1044">
        <f>IF(C38="","",C38)</f>
      </c>
      <c r="BI38" s="1045"/>
      <c r="BJ38" s="1009">
        <f>IF(E38="","",E38)</f>
      </c>
      <c r="BK38" s="1010"/>
      <c r="BL38" s="1229">
        <f>IF(G38="","",G38)</f>
      </c>
      <c r="BM38" s="1230"/>
      <c r="BN38" s="1230">
        <f>IF(I38="","",I38)</f>
      </c>
      <c r="BO38" s="1230"/>
      <c r="BP38" s="1230">
        <f>IF(K38="","",K38)</f>
      </c>
      <c r="BQ38" s="1230"/>
      <c r="BR38" s="1230">
        <f>IF(M38="","",M38)</f>
      </c>
      <c r="BS38" s="1230"/>
      <c r="BT38" s="1230">
        <f>IF(O38="","",O38)</f>
      </c>
      <c r="BU38" s="1230"/>
      <c r="BV38" s="1230">
        <f>IF(Q38="","",Q38)</f>
      </c>
      <c r="BW38" s="1230"/>
      <c r="BX38" s="1230">
        <f>IF(S38="","",S38)</f>
      </c>
      <c r="BY38" s="1230"/>
      <c r="BZ38" s="1230">
        <f>IF(U38="","",U38)</f>
      </c>
      <c r="CA38" s="1231"/>
      <c r="CB38" s="1005">
        <f>IF(W38="","",W38)</f>
      </c>
      <c r="CC38" s="1005"/>
      <c r="CD38" s="1220">
        <f>IF(Y38="","",Y38)</f>
      </c>
      <c r="CE38" s="1221"/>
      <c r="CF38" s="1221"/>
      <c r="CG38" s="1221"/>
      <c r="CH38" s="1222"/>
      <c r="CI38" s="1214">
        <f>IF(AD38="","",AD38)</f>
      </c>
      <c r="CJ38" s="1215"/>
      <c r="CK38" s="1215"/>
      <c r="CL38" s="1215"/>
      <c r="CM38" s="1216"/>
      <c r="CN38" s="1020">
        <f>IF(AI38="","",AI38)</f>
      </c>
      <c r="CO38" s="1021"/>
      <c r="CP38" s="1021"/>
      <c r="CQ38" s="1021"/>
      <c r="CR38" s="1021"/>
      <c r="CS38" s="1021"/>
      <c r="CT38" s="1021"/>
      <c r="CU38" s="1022"/>
      <c r="CV38" s="1023">
        <f>IF(AQ38="","",AQ38)</f>
      </c>
      <c r="CW38" s="1024"/>
      <c r="CX38" s="1024"/>
      <c r="CY38" s="1025"/>
      <c r="CZ38" s="1032">
        <f>IF(AU38="","",AU38)</f>
      </c>
      <c r="DA38" s="1033"/>
      <c r="DB38" s="1033"/>
      <c r="DC38" s="1033"/>
      <c r="DD38" s="1033"/>
      <c r="DE38" s="1034"/>
      <c r="DF38" s="1002"/>
      <c r="DG38" s="1003"/>
      <c r="DH38" s="1003"/>
      <c r="DI38" s="1004"/>
      <c r="DJ38" s="247"/>
    </row>
    <row r="39" spans="2:114" s="245" customFormat="1" ht="11.25" customHeight="1">
      <c r="B39" s="243"/>
      <c r="C39" s="945"/>
      <c r="D39" s="946"/>
      <c r="E39" s="947"/>
      <c r="F39" s="948"/>
      <c r="G39" s="949"/>
      <c r="H39" s="950"/>
      <c r="I39" s="950"/>
      <c r="J39" s="950"/>
      <c r="K39" s="950"/>
      <c r="L39" s="950"/>
      <c r="M39" s="950"/>
      <c r="N39" s="950"/>
      <c r="O39" s="950"/>
      <c r="P39" s="950"/>
      <c r="Q39" s="950"/>
      <c r="R39" s="950"/>
      <c r="S39" s="950"/>
      <c r="T39" s="950"/>
      <c r="U39" s="950"/>
      <c r="V39" s="948"/>
      <c r="W39" s="949"/>
      <c r="X39" s="948"/>
      <c r="Y39" s="1235"/>
      <c r="Z39" s="1236"/>
      <c r="AA39" s="1236"/>
      <c r="AB39" s="1236"/>
      <c r="AC39" s="1237"/>
      <c r="AD39" s="1235"/>
      <c r="AE39" s="1236"/>
      <c r="AF39" s="1236"/>
      <c r="AG39" s="1236"/>
      <c r="AH39" s="1237"/>
      <c r="AI39" s="949"/>
      <c r="AJ39" s="950"/>
      <c r="AK39" s="950"/>
      <c r="AL39" s="950"/>
      <c r="AM39" s="950"/>
      <c r="AN39" s="950"/>
      <c r="AO39" s="950"/>
      <c r="AP39" s="990"/>
      <c r="AQ39" s="969"/>
      <c r="AR39" s="970"/>
      <c r="AS39" s="970"/>
      <c r="AT39" s="971"/>
      <c r="AU39" s="972"/>
      <c r="AV39" s="970"/>
      <c r="AW39" s="970"/>
      <c r="AX39" s="970"/>
      <c r="AY39" s="970"/>
      <c r="AZ39" s="973"/>
      <c r="BA39" s="974"/>
      <c r="BB39" s="975"/>
      <c r="BC39" s="975"/>
      <c r="BD39" s="976"/>
      <c r="BE39" s="244"/>
      <c r="BH39" s="1000"/>
      <c r="BI39" s="1001"/>
      <c r="BJ39" s="983"/>
      <c r="BK39" s="940"/>
      <c r="BL39" s="977"/>
      <c r="BM39" s="978"/>
      <c r="BN39" s="978"/>
      <c r="BO39" s="978"/>
      <c r="BP39" s="978"/>
      <c r="BQ39" s="978"/>
      <c r="BR39" s="978"/>
      <c r="BS39" s="978"/>
      <c r="BT39" s="978"/>
      <c r="BU39" s="978"/>
      <c r="BV39" s="978"/>
      <c r="BW39" s="978"/>
      <c r="BX39" s="978"/>
      <c r="BY39" s="978"/>
      <c r="BZ39" s="978"/>
      <c r="CA39" s="940"/>
      <c r="CB39" s="977"/>
      <c r="CC39" s="940"/>
      <c r="CD39" s="980"/>
      <c r="CE39" s="981"/>
      <c r="CF39" s="981"/>
      <c r="CG39" s="981"/>
      <c r="CH39" s="982"/>
      <c r="CI39" s="1232"/>
      <c r="CJ39" s="1233"/>
      <c r="CK39" s="1233"/>
      <c r="CL39" s="1233"/>
      <c r="CM39" s="1234"/>
      <c r="CN39" s="977"/>
      <c r="CO39" s="978"/>
      <c r="CP39" s="978"/>
      <c r="CQ39" s="978"/>
      <c r="CR39" s="978"/>
      <c r="CS39" s="978"/>
      <c r="CT39" s="978"/>
      <c r="CU39" s="979"/>
      <c r="CV39" s="1000"/>
      <c r="CW39" s="978"/>
      <c r="CX39" s="978"/>
      <c r="CY39" s="940"/>
      <c r="CZ39" s="977"/>
      <c r="DA39" s="978"/>
      <c r="DB39" s="978"/>
      <c r="DC39" s="978"/>
      <c r="DD39" s="978"/>
      <c r="DE39" s="979"/>
      <c r="DF39" s="1006"/>
      <c r="DG39" s="1007"/>
      <c r="DH39" s="1007"/>
      <c r="DI39" s="1008"/>
      <c r="DJ39" s="248"/>
    </row>
    <row r="40" spans="2:114" s="245" customFormat="1" ht="16.5" customHeight="1">
      <c r="B40" s="243"/>
      <c r="C40" s="1346"/>
      <c r="D40" s="1347"/>
      <c r="E40" s="1348"/>
      <c r="F40" s="1349"/>
      <c r="G40" s="1350"/>
      <c r="H40" s="1351"/>
      <c r="I40" s="1351"/>
      <c r="J40" s="1351"/>
      <c r="K40" s="1351"/>
      <c r="L40" s="1351"/>
      <c r="M40" s="1351"/>
      <c r="N40" s="1351"/>
      <c r="O40" s="1351"/>
      <c r="P40" s="1351"/>
      <c r="Q40" s="1351"/>
      <c r="R40" s="1351"/>
      <c r="S40" s="1351"/>
      <c r="T40" s="1351"/>
      <c r="U40" s="1351"/>
      <c r="V40" s="1352"/>
      <c r="W40" s="1335"/>
      <c r="X40" s="1336"/>
      <c r="Y40" s="1353"/>
      <c r="Z40" s="1354"/>
      <c r="AA40" s="1354"/>
      <c r="AB40" s="1354"/>
      <c r="AC40" s="1355"/>
      <c r="AD40" s="1356"/>
      <c r="AE40" s="1357"/>
      <c r="AF40" s="1357"/>
      <c r="AG40" s="1357"/>
      <c r="AH40" s="1358"/>
      <c r="AI40" s="1359"/>
      <c r="AJ40" s="1360"/>
      <c r="AK40" s="1360"/>
      <c r="AL40" s="1360"/>
      <c r="AM40" s="1360"/>
      <c r="AN40" s="1360"/>
      <c r="AO40" s="1360"/>
      <c r="AP40" s="1361"/>
      <c r="AQ40" s="1035"/>
      <c r="AR40" s="1036"/>
      <c r="AS40" s="1036"/>
      <c r="AT40" s="1037"/>
      <c r="AU40" s="1038"/>
      <c r="AV40" s="1039"/>
      <c r="AW40" s="1039"/>
      <c r="AX40" s="1039"/>
      <c r="AY40" s="1039"/>
      <c r="AZ40" s="1040"/>
      <c r="BA40" s="1041"/>
      <c r="BB40" s="1042"/>
      <c r="BC40" s="1042"/>
      <c r="BD40" s="1043"/>
      <c r="BE40" s="246"/>
      <c r="BH40" s="1044">
        <f>IF(C40="","",C40)</f>
      </c>
      <c r="BI40" s="1045"/>
      <c r="BJ40" s="1009">
        <f>IF(E40="","",E40)</f>
      </c>
      <c r="BK40" s="1010"/>
      <c r="BL40" s="1229">
        <f>IF(G40="","",G40)</f>
      </c>
      <c r="BM40" s="1230"/>
      <c r="BN40" s="1230">
        <f>IF(I40="","",I40)</f>
      </c>
      <c r="BO40" s="1230"/>
      <c r="BP40" s="1230">
        <f>IF(K40="","",K40)</f>
      </c>
      <c r="BQ40" s="1230"/>
      <c r="BR40" s="1230">
        <f>IF(M40="","",M40)</f>
      </c>
      <c r="BS40" s="1230"/>
      <c r="BT40" s="1230">
        <f>IF(O40="","",O40)</f>
      </c>
      <c r="BU40" s="1230"/>
      <c r="BV40" s="1230">
        <f>IF(Q40="","",Q40)</f>
      </c>
      <c r="BW40" s="1230"/>
      <c r="BX40" s="1230">
        <f>IF(S40="","",S40)</f>
      </c>
      <c r="BY40" s="1230"/>
      <c r="BZ40" s="1230">
        <f>IF(U40="","",U40)</f>
      </c>
      <c r="CA40" s="1231"/>
      <c r="CB40" s="1005">
        <f>IF(W40="","",W40)</f>
      </c>
      <c r="CC40" s="1005"/>
      <c r="CD40" s="1220">
        <f>IF(Y40="","",Y40)</f>
      </c>
      <c r="CE40" s="1221"/>
      <c r="CF40" s="1221"/>
      <c r="CG40" s="1221"/>
      <c r="CH40" s="1222"/>
      <c r="CI40" s="1214">
        <f>IF(AD40="","",AD40)</f>
      </c>
      <c r="CJ40" s="1215"/>
      <c r="CK40" s="1215"/>
      <c r="CL40" s="1215"/>
      <c r="CM40" s="1216"/>
      <c r="CN40" s="1020">
        <f>IF(AI40="","",AI40)</f>
      </c>
      <c r="CO40" s="1021"/>
      <c r="CP40" s="1021"/>
      <c r="CQ40" s="1021"/>
      <c r="CR40" s="1021"/>
      <c r="CS40" s="1021"/>
      <c r="CT40" s="1021"/>
      <c r="CU40" s="1022"/>
      <c r="CV40" s="1023">
        <f>IF(AQ40="","",AQ40)</f>
      </c>
      <c r="CW40" s="1024"/>
      <c r="CX40" s="1024"/>
      <c r="CY40" s="1025"/>
      <c r="CZ40" s="1032">
        <f>IF(AU40="","",AU40)</f>
      </c>
      <c r="DA40" s="1033"/>
      <c r="DB40" s="1033"/>
      <c r="DC40" s="1033"/>
      <c r="DD40" s="1033"/>
      <c r="DE40" s="1034"/>
      <c r="DF40" s="1002"/>
      <c r="DG40" s="1003"/>
      <c r="DH40" s="1003"/>
      <c r="DI40" s="1004"/>
      <c r="DJ40" s="247"/>
    </row>
    <row r="41" spans="2:114" s="245" customFormat="1" ht="11.25" customHeight="1">
      <c r="B41" s="243"/>
      <c r="C41" s="945"/>
      <c r="D41" s="946"/>
      <c r="E41" s="947"/>
      <c r="F41" s="948"/>
      <c r="G41" s="949"/>
      <c r="H41" s="950"/>
      <c r="I41" s="950"/>
      <c r="J41" s="950"/>
      <c r="K41" s="950"/>
      <c r="L41" s="950"/>
      <c r="M41" s="950"/>
      <c r="N41" s="950"/>
      <c r="O41" s="950"/>
      <c r="P41" s="950"/>
      <c r="Q41" s="950"/>
      <c r="R41" s="950"/>
      <c r="S41" s="950"/>
      <c r="T41" s="950"/>
      <c r="U41" s="950"/>
      <c r="V41" s="948"/>
      <c r="W41" s="949"/>
      <c r="X41" s="948"/>
      <c r="Y41" s="1235"/>
      <c r="Z41" s="1236"/>
      <c r="AA41" s="1236"/>
      <c r="AB41" s="1236"/>
      <c r="AC41" s="1237"/>
      <c r="AD41" s="1235"/>
      <c r="AE41" s="1236"/>
      <c r="AF41" s="1236"/>
      <c r="AG41" s="1236"/>
      <c r="AH41" s="1237"/>
      <c r="AI41" s="949"/>
      <c r="AJ41" s="950"/>
      <c r="AK41" s="950"/>
      <c r="AL41" s="950"/>
      <c r="AM41" s="950"/>
      <c r="AN41" s="950"/>
      <c r="AO41" s="950"/>
      <c r="AP41" s="990"/>
      <c r="AQ41" s="969"/>
      <c r="AR41" s="970"/>
      <c r="AS41" s="970"/>
      <c r="AT41" s="971"/>
      <c r="AU41" s="972"/>
      <c r="AV41" s="970"/>
      <c r="AW41" s="970"/>
      <c r="AX41" s="970"/>
      <c r="AY41" s="970"/>
      <c r="AZ41" s="973"/>
      <c r="BA41" s="974"/>
      <c r="BB41" s="975"/>
      <c r="BC41" s="975"/>
      <c r="BD41" s="976"/>
      <c r="BE41" s="244"/>
      <c r="BH41" s="1000"/>
      <c r="BI41" s="1001"/>
      <c r="BJ41" s="983"/>
      <c r="BK41" s="940"/>
      <c r="BL41" s="977"/>
      <c r="BM41" s="978"/>
      <c r="BN41" s="978"/>
      <c r="BO41" s="978"/>
      <c r="BP41" s="978"/>
      <c r="BQ41" s="978"/>
      <c r="BR41" s="978"/>
      <c r="BS41" s="978"/>
      <c r="BT41" s="978"/>
      <c r="BU41" s="978"/>
      <c r="BV41" s="978"/>
      <c r="BW41" s="978"/>
      <c r="BX41" s="978"/>
      <c r="BY41" s="978"/>
      <c r="BZ41" s="978"/>
      <c r="CA41" s="940"/>
      <c r="CB41" s="977"/>
      <c r="CC41" s="940"/>
      <c r="CD41" s="980"/>
      <c r="CE41" s="981"/>
      <c r="CF41" s="981"/>
      <c r="CG41" s="981"/>
      <c r="CH41" s="982"/>
      <c r="CI41" s="1232"/>
      <c r="CJ41" s="1233"/>
      <c r="CK41" s="1233"/>
      <c r="CL41" s="1233"/>
      <c r="CM41" s="1234"/>
      <c r="CN41" s="977"/>
      <c r="CO41" s="978"/>
      <c r="CP41" s="978"/>
      <c r="CQ41" s="978"/>
      <c r="CR41" s="978"/>
      <c r="CS41" s="978"/>
      <c r="CT41" s="978"/>
      <c r="CU41" s="979"/>
      <c r="CV41" s="1000"/>
      <c r="CW41" s="978"/>
      <c r="CX41" s="978"/>
      <c r="CY41" s="940"/>
      <c r="CZ41" s="977"/>
      <c r="DA41" s="978"/>
      <c r="DB41" s="978"/>
      <c r="DC41" s="978"/>
      <c r="DD41" s="978"/>
      <c r="DE41" s="979"/>
      <c r="DF41" s="1006"/>
      <c r="DG41" s="1007"/>
      <c r="DH41" s="1007"/>
      <c r="DI41" s="1008"/>
      <c r="DJ41" s="248"/>
    </row>
    <row r="42" spans="2:114" s="245" customFormat="1" ht="16.5" customHeight="1">
      <c r="B42" s="243"/>
      <c r="C42" s="1346"/>
      <c r="D42" s="1347"/>
      <c r="E42" s="1348"/>
      <c r="F42" s="1349"/>
      <c r="G42" s="1350"/>
      <c r="H42" s="1351"/>
      <c r="I42" s="1351"/>
      <c r="J42" s="1351"/>
      <c r="K42" s="1351"/>
      <c r="L42" s="1351"/>
      <c r="M42" s="1351"/>
      <c r="N42" s="1351"/>
      <c r="O42" s="1351"/>
      <c r="P42" s="1351"/>
      <c r="Q42" s="1351"/>
      <c r="R42" s="1351"/>
      <c r="S42" s="1351"/>
      <c r="T42" s="1351"/>
      <c r="U42" s="1351"/>
      <c r="V42" s="1352"/>
      <c r="W42" s="1335"/>
      <c r="X42" s="1336"/>
      <c r="Y42" s="1353"/>
      <c r="Z42" s="1354"/>
      <c r="AA42" s="1354"/>
      <c r="AB42" s="1354"/>
      <c r="AC42" s="1355"/>
      <c r="AD42" s="1356"/>
      <c r="AE42" s="1357"/>
      <c r="AF42" s="1357"/>
      <c r="AG42" s="1357"/>
      <c r="AH42" s="1358"/>
      <c r="AI42" s="1359"/>
      <c r="AJ42" s="1360"/>
      <c r="AK42" s="1360"/>
      <c r="AL42" s="1360"/>
      <c r="AM42" s="1360"/>
      <c r="AN42" s="1360"/>
      <c r="AO42" s="1360"/>
      <c r="AP42" s="1361"/>
      <c r="AQ42" s="1035"/>
      <c r="AR42" s="1036"/>
      <c r="AS42" s="1036"/>
      <c r="AT42" s="1037"/>
      <c r="AU42" s="1038"/>
      <c r="AV42" s="1039"/>
      <c r="AW42" s="1039"/>
      <c r="AX42" s="1039"/>
      <c r="AY42" s="1039"/>
      <c r="AZ42" s="1040"/>
      <c r="BA42" s="1041"/>
      <c r="BB42" s="1042"/>
      <c r="BC42" s="1042"/>
      <c r="BD42" s="1043"/>
      <c r="BE42" s="246"/>
      <c r="BH42" s="1044">
        <f>IF(C42="","",C42)</f>
      </c>
      <c r="BI42" s="1045"/>
      <c r="BJ42" s="1009">
        <f>IF(E42="","",E42)</f>
      </c>
      <c r="BK42" s="1010"/>
      <c r="BL42" s="1229">
        <f>IF(G42="","",G42)</f>
      </c>
      <c r="BM42" s="1230"/>
      <c r="BN42" s="1230">
        <f>IF(I42="","",I42)</f>
      </c>
      <c r="BO42" s="1230"/>
      <c r="BP42" s="1230">
        <f>IF(K42="","",K42)</f>
      </c>
      <c r="BQ42" s="1230"/>
      <c r="BR42" s="1230">
        <f>IF(M42="","",M42)</f>
      </c>
      <c r="BS42" s="1230"/>
      <c r="BT42" s="1230">
        <f>IF(O42="","",O42)</f>
      </c>
      <c r="BU42" s="1230"/>
      <c r="BV42" s="1230">
        <f>IF(Q42="","",Q42)</f>
      </c>
      <c r="BW42" s="1230"/>
      <c r="BX42" s="1230">
        <f>IF(S42="","",S42)</f>
      </c>
      <c r="BY42" s="1230"/>
      <c r="BZ42" s="1230">
        <f>IF(U42="","",U42)</f>
      </c>
      <c r="CA42" s="1231"/>
      <c r="CB42" s="1005">
        <f>IF(W42="","",W42)</f>
      </c>
      <c r="CC42" s="1005"/>
      <c r="CD42" s="1220">
        <f>IF(Y42="","",Y42)</f>
      </c>
      <c r="CE42" s="1221"/>
      <c r="CF42" s="1221"/>
      <c r="CG42" s="1221"/>
      <c r="CH42" s="1222"/>
      <c r="CI42" s="1214">
        <f>IF(AD42="","",AD42)</f>
      </c>
      <c r="CJ42" s="1215"/>
      <c r="CK42" s="1215"/>
      <c r="CL42" s="1215"/>
      <c r="CM42" s="1216"/>
      <c r="CN42" s="1020">
        <f>IF(AI42="","",AI42)</f>
      </c>
      <c r="CO42" s="1021"/>
      <c r="CP42" s="1021"/>
      <c r="CQ42" s="1021"/>
      <c r="CR42" s="1021"/>
      <c r="CS42" s="1021"/>
      <c r="CT42" s="1021"/>
      <c r="CU42" s="1022"/>
      <c r="CV42" s="1023">
        <f>IF(AQ42="","",AQ42)</f>
      </c>
      <c r="CW42" s="1024"/>
      <c r="CX42" s="1024"/>
      <c r="CY42" s="1025"/>
      <c r="CZ42" s="1032">
        <f>IF(AU42="","",AU42)</f>
      </c>
      <c r="DA42" s="1033"/>
      <c r="DB42" s="1033"/>
      <c r="DC42" s="1033"/>
      <c r="DD42" s="1033"/>
      <c r="DE42" s="1034"/>
      <c r="DF42" s="1002"/>
      <c r="DG42" s="1003"/>
      <c r="DH42" s="1003"/>
      <c r="DI42" s="1004"/>
      <c r="DJ42" s="247"/>
    </row>
    <row r="43" spans="2:114" s="245" customFormat="1" ht="11.25" customHeight="1">
      <c r="B43" s="243"/>
      <c r="C43" s="945"/>
      <c r="D43" s="946"/>
      <c r="E43" s="947"/>
      <c r="F43" s="948"/>
      <c r="G43" s="949"/>
      <c r="H43" s="950"/>
      <c r="I43" s="950"/>
      <c r="J43" s="950"/>
      <c r="K43" s="950"/>
      <c r="L43" s="950"/>
      <c r="M43" s="950"/>
      <c r="N43" s="950"/>
      <c r="O43" s="950"/>
      <c r="P43" s="950"/>
      <c r="Q43" s="950"/>
      <c r="R43" s="950"/>
      <c r="S43" s="950"/>
      <c r="T43" s="950"/>
      <c r="U43" s="950"/>
      <c r="V43" s="948"/>
      <c r="W43" s="949"/>
      <c r="X43" s="948"/>
      <c r="Y43" s="1235"/>
      <c r="Z43" s="1236"/>
      <c r="AA43" s="1236"/>
      <c r="AB43" s="1236"/>
      <c r="AC43" s="1237"/>
      <c r="AD43" s="1235"/>
      <c r="AE43" s="1236"/>
      <c r="AF43" s="1236"/>
      <c r="AG43" s="1236"/>
      <c r="AH43" s="1237"/>
      <c r="AI43" s="949"/>
      <c r="AJ43" s="950"/>
      <c r="AK43" s="950"/>
      <c r="AL43" s="950"/>
      <c r="AM43" s="950"/>
      <c r="AN43" s="950"/>
      <c r="AO43" s="950"/>
      <c r="AP43" s="990"/>
      <c r="AQ43" s="969"/>
      <c r="AR43" s="970"/>
      <c r="AS43" s="970"/>
      <c r="AT43" s="971"/>
      <c r="AU43" s="972"/>
      <c r="AV43" s="970"/>
      <c r="AW43" s="970"/>
      <c r="AX43" s="970"/>
      <c r="AY43" s="970"/>
      <c r="AZ43" s="973"/>
      <c r="BA43" s="974"/>
      <c r="BB43" s="975"/>
      <c r="BC43" s="975"/>
      <c r="BD43" s="976"/>
      <c r="BE43" s="244"/>
      <c r="BH43" s="1000"/>
      <c r="BI43" s="1001"/>
      <c r="BJ43" s="983"/>
      <c r="BK43" s="940"/>
      <c r="BL43" s="977"/>
      <c r="BM43" s="978"/>
      <c r="BN43" s="978"/>
      <c r="BO43" s="978"/>
      <c r="BP43" s="978"/>
      <c r="BQ43" s="978"/>
      <c r="BR43" s="978"/>
      <c r="BS43" s="978"/>
      <c r="BT43" s="978"/>
      <c r="BU43" s="978"/>
      <c r="BV43" s="978"/>
      <c r="BW43" s="978"/>
      <c r="BX43" s="978"/>
      <c r="BY43" s="978"/>
      <c r="BZ43" s="978"/>
      <c r="CA43" s="940"/>
      <c r="CB43" s="977"/>
      <c r="CC43" s="940"/>
      <c r="CD43" s="980"/>
      <c r="CE43" s="981"/>
      <c r="CF43" s="981"/>
      <c r="CG43" s="981"/>
      <c r="CH43" s="982"/>
      <c r="CI43" s="1232"/>
      <c r="CJ43" s="1233"/>
      <c r="CK43" s="1233"/>
      <c r="CL43" s="1233"/>
      <c r="CM43" s="1234"/>
      <c r="CN43" s="977"/>
      <c r="CO43" s="978"/>
      <c r="CP43" s="978"/>
      <c r="CQ43" s="978"/>
      <c r="CR43" s="978"/>
      <c r="CS43" s="978"/>
      <c r="CT43" s="978"/>
      <c r="CU43" s="979"/>
      <c r="CV43" s="1000"/>
      <c r="CW43" s="978"/>
      <c r="CX43" s="978"/>
      <c r="CY43" s="940"/>
      <c r="CZ43" s="977"/>
      <c r="DA43" s="978"/>
      <c r="DB43" s="978"/>
      <c r="DC43" s="978"/>
      <c r="DD43" s="978"/>
      <c r="DE43" s="979"/>
      <c r="DF43" s="1006"/>
      <c r="DG43" s="1007"/>
      <c r="DH43" s="1007"/>
      <c r="DI43" s="1008"/>
      <c r="DJ43" s="248"/>
    </row>
    <row r="44" spans="2:114" s="245" customFormat="1" ht="16.5" customHeight="1">
      <c r="B44" s="243"/>
      <c r="C44" s="1346"/>
      <c r="D44" s="1347"/>
      <c r="E44" s="1348"/>
      <c r="F44" s="1349"/>
      <c r="G44" s="1350"/>
      <c r="H44" s="1351"/>
      <c r="I44" s="1351"/>
      <c r="J44" s="1351"/>
      <c r="K44" s="1351"/>
      <c r="L44" s="1351"/>
      <c r="M44" s="1351"/>
      <c r="N44" s="1351"/>
      <c r="O44" s="1351"/>
      <c r="P44" s="1351"/>
      <c r="Q44" s="1351"/>
      <c r="R44" s="1351"/>
      <c r="S44" s="1351"/>
      <c r="T44" s="1351"/>
      <c r="U44" s="1351"/>
      <c r="V44" s="1352"/>
      <c r="W44" s="1335"/>
      <c r="X44" s="1336"/>
      <c r="Y44" s="1353"/>
      <c r="Z44" s="1354"/>
      <c r="AA44" s="1354"/>
      <c r="AB44" s="1354"/>
      <c r="AC44" s="1355"/>
      <c r="AD44" s="1356"/>
      <c r="AE44" s="1357"/>
      <c r="AF44" s="1357"/>
      <c r="AG44" s="1357"/>
      <c r="AH44" s="1358"/>
      <c r="AI44" s="1359"/>
      <c r="AJ44" s="1360"/>
      <c r="AK44" s="1360"/>
      <c r="AL44" s="1360"/>
      <c r="AM44" s="1360"/>
      <c r="AN44" s="1360"/>
      <c r="AO44" s="1360"/>
      <c r="AP44" s="1361"/>
      <c r="AQ44" s="1035"/>
      <c r="AR44" s="1036"/>
      <c r="AS44" s="1036"/>
      <c r="AT44" s="1037"/>
      <c r="AU44" s="1038"/>
      <c r="AV44" s="1039"/>
      <c r="AW44" s="1039"/>
      <c r="AX44" s="1039"/>
      <c r="AY44" s="1039"/>
      <c r="AZ44" s="1040"/>
      <c r="BA44" s="1041"/>
      <c r="BB44" s="1042"/>
      <c r="BC44" s="1042"/>
      <c r="BD44" s="1043"/>
      <c r="BE44" s="246"/>
      <c r="BH44" s="1044">
        <f>IF(C44="","",C44)</f>
      </c>
      <c r="BI44" s="1045"/>
      <c r="BJ44" s="1009">
        <f>IF(E44="","",E44)</f>
      </c>
      <c r="BK44" s="1010"/>
      <c r="BL44" s="1229">
        <f>IF(G44="","",G44)</f>
      </c>
      <c r="BM44" s="1230"/>
      <c r="BN44" s="1230">
        <f>IF(I44="","",I44)</f>
      </c>
      <c r="BO44" s="1230"/>
      <c r="BP44" s="1230">
        <f>IF(K44="","",K44)</f>
      </c>
      <c r="BQ44" s="1230"/>
      <c r="BR44" s="1230">
        <f>IF(M44="","",M44)</f>
      </c>
      <c r="BS44" s="1230"/>
      <c r="BT44" s="1230">
        <f>IF(O44="","",O44)</f>
      </c>
      <c r="BU44" s="1230"/>
      <c r="BV44" s="1230">
        <f>IF(Q44="","",Q44)</f>
      </c>
      <c r="BW44" s="1230"/>
      <c r="BX44" s="1230">
        <f>IF(S44="","",S44)</f>
      </c>
      <c r="BY44" s="1230"/>
      <c r="BZ44" s="1230">
        <f>IF(U44="","",U44)</f>
      </c>
      <c r="CA44" s="1231"/>
      <c r="CB44" s="1005">
        <f>IF(W44="","",W44)</f>
      </c>
      <c r="CC44" s="1005"/>
      <c r="CD44" s="1220">
        <f>IF(Y44="","",Y44)</f>
      </c>
      <c r="CE44" s="1221"/>
      <c r="CF44" s="1221"/>
      <c r="CG44" s="1221"/>
      <c r="CH44" s="1222"/>
      <c r="CI44" s="1214">
        <f>IF(AD44="","",AD44)</f>
      </c>
      <c r="CJ44" s="1215"/>
      <c r="CK44" s="1215"/>
      <c r="CL44" s="1215"/>
      <c r="CM44" s="1216"/>
      <c r="CN44" s="1020">
        <f>IF(AI44="","",AI44)</f>
      </c>
      <c r="CO44" s="1021"/>
      <c r="CP44" s="1021"/>
      <c r="CQ44" s="1021"/>
      <c r="CR44" s="1021"/>
      <c r="CS44" s="1021"/>
      <c r="CT44" s="1021"/>
      <c r="CU44" s="1022"/>
      <c r="CV44" s="1023">
        <f>IF(AQ44="","",AQ44)</f>
      </c>
      <c r="CW44" s="1024"/>
      <c r="CX44" s="1024"/>
      <c r="CY44" s="1025"/>
      <c r="CZ44" s="1032">
        <f>IF(AU44="","",AU44)</f>
      </c>
      <c r="DA44" s="1033"/>
      <c r="DB44" s="1033"/>
      <c r="DC44" s="1033"/>
      <c r="DD44" s="1033"/>
      <c r="DE44" s="1034"/>
      <c r="DF44" s="1002"/>
      <c r="DG44" s="1003"/>
      <c r="DH44" s="1003"/>
      <c r="DI44" s="1004"/>
      <c r="DJ44" s="247"/>
    </row>
    <row r="45" spans="2:114" s="245" customFormat="1" ht="11.25" customHeight="1">
      <c r="B45" s="243"/>
      <c r="C45" s="945"/>
      <c r="D45" s="946"/>
      <c r="E45" s="947"/>
      <c r="F45" s="948"/>
      <c r="G45" s="949"/>
      <c r="H45" s="950"/>
      <c r="I45" s="950"/>
      <c r="J45" s="950"/>
      <c r="K45" s="950"/>
      <c r="L45" s="950"/>
      <c r="M45" s="950"/>
      <c r="N45" s="950"/>
      <c r="O45" s="950"/>
      <c r="P45" s="950"/>
      <c r="Q45" s="950"/>
      <c r="R45" s="950"/>
      <c r="S45" s="950"/>
      <c r="T45" s="950"/>
      <c r="U45" s="950"/>
      <c r="V45" s="948"/>
      <c r="W45" s="949"/>
      <c r="X45" s="948"/>
      <c r="Y45" s="1235"/>
      <c r="Z45" s="1236"/>
      <c r="AA45" s="1236"/>
      <c r="AB45" s="1236"/>
      <c r="AC45" s="1237"/>
      <c r="AD45" s="1235"/>
      <c r="AE45" s="1236"/>
      <c r="AF45" s="1236"/>
      <c r="AG45" s="1236"/>
      <c r="AH45" s="1237"/>
      <c r="AI45" s="949"/>
      <c r="AJ45" s="950"/>
      <c r="AK45" s="950"/>
      <c r="AL45" s="950"/>
      <c r="AM45" s="950"/>
      <c r="AN45" s="950"/>
      <c r="AO45" s="950"/>
      <c r="AP45" s="990"/>
      <c r="AQ45" s="969"/>
      <c r="AR45" s="970"/>
      <c r="AS45" s="970"/>
      <c r="AT45" s="971"/>
      <c r="AU45" s="972"/>
      <c r="AV45" s="970"/>
      <c r="AW45" s="970"/>
      <c r="AX45" s="970"/>
      <c r="AY45" s="970"/>
      <c r="AZ45" s="973"/>
      <c r="BA45" s="974"/>
      <c r="BB45" s="975"/>
      <c r="BC45" s="975"/>
      <c r="BD45" s="976"/>
      <c r="BE45" s="244"/>
      <c r="BH45" s="1064"/>
      <c r="BI45" s="1072"/>
      <c r="BJ45" s="1073"/>
      <c r="BK45" s="1066"/>
      <c r="BL45" s="1067"/>
      <c r="BM45" s="1065"/>
      <c r="BN45" s="1065"/>
      <c r="BO45" s="1065"/>
      <c r="BP45" s="1065"/>
      <c r="BQ45" s="1065"/>
      <c r="BR45" s="1065"/>
      <c r="BS45" s="1065"/>
      <c r="BT45" s="1065"/>
      <c r="BU45" s="1065"/>
      <c r="BV45" s="1065"/>
      <c r="BW45" s="1065"/>
      <c r="BX45" s="1065"/>
      <c r="BY45" s="1065"/>
      <c r="BZ45" s="1065"/>
      <c r="CA45" s="1066"/>
      <c r="CB45" s="1067"/>
      <c r="CC45" s="1066"/>
      <c r="CD45" s="1238"/>
      <c r="CE45" s="1239"/>
      <c r="CF45" s="1239"/>
      <c r="CG45" s="1239"/>
      <c r="CH45" s="1240"/>
      <c r="CI45" s="1241"/>
      <c r="CJ45" s="1242"/>
      <c r="CK45" s="1242"/>
      <c r="CL45" s="1242"/>
      <c r="CM45" s="1243"/>
      <c r="CN45" s="1067"/>
      <c r="CO45" s="1065"/>
      <c r="CP45" s="1065"/>
      <c r="CQ45" s="1065"/>
      <c r="CR45" s="1065"/>
      <c r="CS45" s="1065"/>
      <c r="CT45" s="1065"/>
      <c r="CU45" s="1068"/>
      <c r="CV45" s="1064"/>
      <c r="CW45" s="1065"/>
      <c r="CX45" s="1065"/>
      <c r="CY45" s="1066"/>
      <c r="CZ45" s="1067"/>
      <c r="DA45" s="1065"/>
      <c r="DB45" s="1065"/>
      <c r="DC45" s="1065"/>
      <c r="DD45" s="1065"/>
      <c r="DE45" s="1068"/>
      <c r="DF45" s="1046"/>
      <c r="DG45" s="1047"/>
      <c r="DH45" s="1047"/>
      <c r="DI45" s="1048"/>
      <c r="DJ45" s="248"/>
    </row>
    <row r="46" spans="2:114" s="245" customFormat="1" ht="16.5" customHeight="1" thickBot="1">
      <c r="B46" s="243"/>
      <c r="C46" s="1328"/>
      <c r="D46" s="1329"/>
      <c r="E46" s="1330"/>
      <c r="F46" s="1331"/>
      <c r="G46" s="1332"/>
      <c r="H46" s="1333"/>
      <c r="I46" s="1333"/>
      <c r="J46" s="1333"/>
      <c r="K46" s="1333"/>
      <c r="L46" s="1333"/>
      <c r="M46" s="1333"/>
      <c r="N46" s="1333"/>
      <c r="O46" s="1333"/>
      <c r="P46" s="1333"/>
      <c r="Q46" s="1333"/>
      <c r="R46" s="1333"/>
      <c r="S46" s="1333"/>
      <c r="T46" s="1333"/>
      <c r="U46" s="1333"/>
      <c r="V46" s="1334"/>
      <c r="W46" s="1335"/>
      <c r="X46" s="1336"/>
      <c r="Y46" s="1337"/>
      <c r="Z46" s="1338"/>
      <c r="AA46" s="1338"/>
      <c r="AB46" s="1338"/>
      <c r="AC46" s="1339"/>
      <c r="AD46" s="1340"/>
      <c r="AE46" s="1341"/>
      <c r="AF46" s="1341"/>
      <c r="AG46" s="1341"/>
      <c r="AH46" s="1342"/>
      <c r="AI46" s="1343"/>
      <c r="AJ46" s="1344"/>
      <c r="AK46" s="1344"/>
      <c r="AL46" s="1344"/>
      <c r="AM46" s="1344"/>
      <c r="AN46" s="1344"/>
      <c r="AO46" s="1344"/>
      <c r="AP46" s="1345"/>
      <c r="AQ46" s="1112"/>
      <c r="AR46" s="1113"/>
      <c r="AS46" s="1113"/>
      <c r="AT46" s="1114"/>
      <c r="AU46" s="1115"/>
      <c r="AV46" s="1116"/>
      <c r="AW46" s="1116"/>
      <c r="AX46" s="1116"/>
      <c r="AY46" s="1116"/>
      <c r="AZ46" s="1117"/>
      <c r="BA46" s="1118"/>
      <c r="BB46" s="1119"/>
      <c r="BC46" s="1119"/>
      <c r="BD46" s="1120"/>
      <c r="BE46" s="246"/>
      <c r="BH46" s="1044">
        <f>IF(C46="","",C46)</f>
      </c>
      <c r="BI46" s="1045"/>
      <c r="BJ46" s="1009">
        <f>IF(E46="","",E46)</f>
      </c>
      <c r="BK46" s="1010"/>
      <c r="BL46" s="1229">
        <f>IF(G46="","",G46)</f>
      </c>
      <c r="BM46" s="1230"/>
      <c r="BN46" s="1230">
        <f>IF(I46="","",I46)</f>
      </c>
      <c r="BO46" s="1230"/>
      <c r="BP46" s="1230">
        <f>IF(K46="","",K46)</f>
      </c>
      <c r="BQ46" s="1230"/>
      <c r="BR46" s="1230">
        <f>IF(M46="","",M46)</f>
      </c>
      <c r="BS46" s="1230"/>
      <c r="BT46" s="1230">
        <f>IF(O46="","",O46)</f>
      </c>
      <c r="BU46" s="1230"/>
      <c r="BV46" s="1230">
        <f>IF(Q46="","",Q46)</f>
      </c>
      <c r="BW46" s="1230"/>
      <c r="BX46" s="1230">
        <f>IF(S46="","",S46)</f>
      </c>
      <c r="BY46" s="1230"/>
      <c r="BZ46" s="1230">
        <f>IF(U46="","",U46)</f>
      </c>
      <c r="CA46" s="1231"/>
      <c r="CB46" s="1005">
        <f>IF(W46="","",W46)</f>
      </c>
      <c r="CC46" s="1005"/>
      <c r="CD46" s="1220">
        <f>IF(Y46="","",Y46)</f>
      </c>
      <c r="CE46" s="1221"/>
      <c r="CF46" s="1221"/>
      <c r="CG46" s="1221"/>
      <c r="CH46" s="1222"/>
      <c r="CI46" s="1214">
        <f>IF(AD46="","",AD46)</f>
      </c>
      <c r="CJ46" s="1215"/>
      <c r="CK46" s="1215"/>
      <c r="CL46" s="1215"/>
      <c r="CM46" s="1216"/>
      <c r="CN46" s="1020">
        <f>IF(AI46="","",AI46)</f>
      </c>
      <c r="CO46" s="1021"/>
      <c r="CP46" s="1021"/>
      <c r="CQ46" s="1021"/>
      <c r="CR46" s="1021"/>
      <c r="CS46" s="1021"/>
      <c r="CT46" s="1021"/>
      <c r="CU46" s="1022"/>
      <c r="CV46" s="1023">
        <f>IF(AQ46="","",AQ46)</f>
      </c>
      <c r="CW46" s="1024"/>
      <c r="CX46" s="1024"/>
      <c r="CY46" s="1025"/>
      <c r="CZ46" s="1032">
        <f>IF(AU46="","",AU46)</f>
      </c>
      <c r="DA46" s="1033"/>
      <c r="DB46" s="1033"/>
      <c r="DC46" s="1033"/>
      <c r="DD46" s="1033"/>
      <c r="DE46" s="1034"/>
      <c r="DF46" s="1002"/>
      <c r="DG46" s="1003"/>
      <c r="DH46" s="1003"/>
      <c r="DI46" s="1004"/>
      <c r="DJ46" s="247"/>
    </row>
    <row r="47" spans="2:114" s="245" customFormat="1" ht="21.75" customHeight="1" thickBot="1" thickTop="1">
      <c r="B47" s="243"/>
      <c r="C47" s="249"/>
      <c r="D47" s="250"/>
      <c r="E47" s="1075"/>
      <c r="F47" s="1075"/>
      <c r="G47" s="1325" t="s">
        <v>134</v>
      </c>
      <c r="H47" s="1326"/>
      <c r="I47" s="1326"/>
      <c r="J47" s="1326"/>
      <c r="K47" s="1326"/>
      <c r="L47" s="1326"/>
      <c r="M47" s="1326"/>
      <c r="N47" s="1326"/>
      <c r="O47" s="1326"/>
      <c r="P47" s="1326"/>
      <c r="Q47" s="1326"/>
      <c r="R47" s="1326"/>
      <c r="S47" s="1326"/>
      <c r="T47" s="1326"/>
      <c r="U47" s="1326"/>
      <c r="V47" s="1327"/>
      <c r="W47" s="1075"/>
      <c r="X47" s="1079"/>
      <c r="Y47" s="1080"/>
      <c r="Z47" s="1081"/>
      <c r="AA47" s="1081"/>
      <c r="AB47" s="1081"/>
      <c r="AC47" s="1082"/>
      <c r="AD47" s="1083"/>
      <c r="AE47" s="1084"/>
      <c r="AF47" s="1084"/>
      <c r="AG47" s="1084"/>
      <c r="AH47" s="1085"/>
      <c r="AI47" s="1106">
        <f>IF(SUM(AI28:AO46)=0,"",IF(G47="（２枚目につづく）","",SUM(AI28:AO46)))</f>
        <v>500000</v>
      </c>
      <c r="AJ47" s="1107"/>
      <c r="AK47" s="1107"/>
      <c r="AL47" s="1107"/>
      <c r="AM47" s="1107"/>
      <c r="AN47" s="1107"/>
      <c r="AO47" s="1107"/>
      <c r="AP47" s="1108"/>
      <c r="AQ47" s="1092"/>
      <c r="AR47" s="1093"/>
      <c r="AS47" s="1093"/>
      <c r="AT47" s="1094"/>
      <c r="AU47" s="1095"/>
      <c r="AV47" s="1096"/>
      <c r="AW47" s="1096"/>
      <c r="AX47" s="1096"/>
      <c r="AY47" s="1096"/>
      <c r="AZ47" s="1097"/>
      <c r="BA47" s="1098" t="s">
        <v>109</v>
      </c>
      <c r="BB47" s="1099"/>
      <c r="BC47" s="1099"/>
      <c r="BD47" s="1100"/>
      <c r="BE47" s="162"/>
      <c r="BH47" s="249"/>
      <c r="BI47" s="250"/>
      <c r="BJ47" s="1075"/>
      <c r="BK47" s="1075"/>
      <c r="BL47" s="1101" t="str">
        <f>G47</f>
        <v>税抜合計</v>
      </c>
      <c r="BM47" s="1101"/>
      <c r="BN47" s="1101"/>
      <c r="BO47" s="1101"/>
      <c r="BP47" s="1101"/>
      <c r="BQ47" s="1101"/>
      <c r="BR47" s="1101"/>
      <c r="BS47" s="1101"/>
      <c r="BT47" s="1101"/>
      <c r="BU47" s="1101"/>
      <c r="BV47" s="1101"/>
      <c r="BW47" s="1101"/>
      <c r="BX47" s="1101"/>
      <c r="BY47" s="1101"/>
      <c r="BZ47" s="1101"/>
      <c r="CA47" s="1102"/>
      <c r="CB47" s="1186"/>
      <c r="CC47" s="1186"/>
      <c r="CD47" s="1103"/>
      <c r="CE47" s="1104"/>
      <c r="CF47" s="1104"/>
      <c r="CG47" s="1104"/>
      <c r="CH47" s="1105"/>
      <c r="CI47" s="1083"/>
      <c r="CJ47" s="1084"/>
      <c r="CK47" s="1084"/>
      <c r="CL47" s="1084"/>
      <c r="CM47" s="1085"/>
      <c r="CN47" s="1107">
        <f>IF(AI47="","",AI47)</f>
        <v>500000</v>
      </c>
      <c r="CO47" s="1107"/>
      <c r="CP47" s="1107"/>
      <c r="CQ47" s="1107"/>
      <c r="CR47" s="1107"/>
      <c r="CS47" s="1107"/>
      <c r="CT47" s="1107"/>
      <c r="CU47" s="1108"/>
      <c r="CV47" s="1092">
        <f>IF(AQ47="","",AQ47)</f>
      </c>
      <c r="CW47" s="1093"/>
      <c r="CX47" s="1093"/>
      <c r="CY47" s="1094"/>
      <c r="CZ47" s="1095">
        <f>IF(AU47="","",AU47)</f>
      </c>
      <c r="DA47" s="1096"/>
      <c r="DB47" s="1096"/>
      <c r="DC47" s="1096"/>
      <c r="DD47" s="1096"/>
      <c r="DE47" s="1097"/>
      <c r="DF47" s="1183" t="s">
        <v>109</v>
      </c>
      <c r="DG47" s="1184"/>
      <c r="DH47" s="1184"/>
      <c r="DI47" s="1185"/>
      <c r="DJ47" s="161"/>
    </row>
    <row r="48" spans="2:114" s="245" customFormat="1" ht="21.75" customHeight="1" thickBot="1" thickTop="1">
      <c r="B48" s="243"/>
      <c r="C48" s="251"/>
      <c r="D48" s="252"/>
      <c r="E48" s="1132"/>
      <c r="F48" s="1132"/>
      <c r="G48" s="1133" t="str">
        <f>IF(G47="（２枚目につづく）","","消 費 税")</f>
        <v>消 費 税</v>
      </c>
      <c r="H48" s="1133"/>
      <c r="I48" s="1133"/>
      <c r="J48" s="1133"/>
      <c r="K48" s="1133"/>
      <c r="L48" s="1133"/>
      <c r="M48" s="1133"/>
      <c r="N48" s="1133"/>
      <c r="O48" s="1133"/>
      <c r="P48" s="1133"/>
      <c r="Q48" s="1133"/>
      <c r="R48" s="1133"/>
      <c r="S48" s="1133"/>
      <c r="T48" s="1133"/>
      <c r="U48" s="1133"/>
      <c r="V48" s="1134"/>
      <c r="W48" s="1135" t="s">
        <v>110</v>
      </c>
      <c r="X48" s="1132"/>
      <c r="Y48" s="1319">
        <v>10</v>
      </c>
      <c r="Z48" s="1320"/>
      <c r="AA48" s="1320"/>
      <c r="AB48" s="1320"/>
      <c r="AC48" s="1321"/>
      <c r="AD48" s="1132"/>
      <c r="AE48" s="1132"/>
      <c r="AF48" s="1132"/>
      <c r="AG48" s="1132"/>
      <c r="AH48" s="1139"/>
      <c r="AI48" s="1322">
        <f>IF(OR(AI47="",BD1="不課税"),"",IF(BD1="繰上",ROUNDUP(AI47*Y48/100,0),IF(BD1="繰下",ROUNDDOWN(AI47*Y48/100,0),ROUND(AI47*Y48/100,0))))</f>
        <v>50000</v>
      </c>
      <c r="AJ48" s="1323"/>
      <c r="AK48" s="1323"/>
      <c r="AL48" s="1323"/>
      <c r="AM48" s="1323"/>
      <c r="AN48" s="1323"/>
      <c r="AO48" s="1323"/>
      <c r="AP48" s="1324"/>
      <c r="AQ48" s="1121"/>
      <c r="AR48" s="1122"/>
      <c r="AS48" s="1122"/>
      <c r="AT48" s="1123"/>
      <c r="AU48" s="1109"/>
      <c r="AV48" s="1110"/>
      <c r="AW48" s="1110"/>
      <c r="AX48" s="1110"/>
      <c r="AY48" s="1110"/>
      <c r="AZ48" s="1111"/>
      <c r="BA48" s="1151" t="s">
        <v>109</v>
      </c>
      <c r="BB48" s="1152"/>
      <c r="BC48" s="1152"/>
      <c r="BD48" s="1153"/>
      <c r="BE48" s="162"/>
      <c r="BH48" s="251"/>
      <c r="BI48" s="252"/>
      <c r="BJ48" s="1132"/>
      <c r="BK48" s="1132"/>
      <c r="BL48" s="1154" t="str">
        <f>G48</f>
        <v>消 費 税</v>
      </c>
      <c r="BM48" s="1154"/>
      <c r="BN48" s="1154"/>
      <c r="BO48" s="1154"/>
      <c r="BP48" s="1154"/>
      <c r="BQ48" s="1154"/>
      <c r="BR48" s="1154"/>
      <c r="BS48" s="1154"/>
      <c r="BT48" s="1154"/>
      <c r="BU48" s="1154"/>
      <c r="BV48" s="1154"/>
      <c r="BW48" s="1154"/>
      <c r="BX48" s="1154"/>
      <c r="BY48" s="1154"/>
      <c r="BZ48" s="1154"/>
      <c r="CA48" s="1155"/>
      <c r="CB48" s="1161" t="str">
        <f>IF(G48="","",W48)</f>
        <v>％</v>
      </c>
      <c r="CC48" s="1161"/>
      <c r="CD48" s="1162">
        <f>IF(G48="","",Y48)</f>
        <v>10</v>
      </c>
      <c r="CE48" s="1163"/>
      <c r="CF48" s="1163"/>
      <c r="CG48" s="1163"/>
      <c r="CH48" s="1164"/>
      <c r="CI48" s="1187"/>
      <c r="CJ48" s="1188"/>
      <c r="CK48" s="1188"/>
      <c r="CL48" s="1188"/>
      <c r="CM48" s="1189"/>
      <c r="CN48" s="1190">
        <f>IF(AI48="","",AI48)</f>
        <v>50000</v>
      </c>
      <c r="CO48" s="1190"/>
      <c r="CP48" s="1190"/>
      <c r="CQ48" s="1190"/>
      <c r="CR48" s="1190"/>
      <c r="CS48" s="1190"/>
      <c r="CT48" s="1190"/>
      <c r="CU48" s="1191"/>
      <c r="CV48" s="1192"/>
      <c r="CW48" s="1193"/>
      <c r="CX48" s="1193"/>
      <c r="CY48" s="1194"/>
      <c r="CZ48" s="1195"/>
      <c r="DA48" s="1196"/>
      <c r="DB48" s="1196"/>
      <c r="DC48" s="1196"/>
      <c r="DD48" s="1196"/>
      <c r="DE48" s="1197"/>
      <c r="DF48" s="1198" t="s">
        <v>109</v>
      </c>
      <c r="DG48" s="1199"/>
      <c r="DH48" s="1199"/>
      <c r="DI48" s="1200"/>
      <c r="DJ48" s="161"/>
    </row>
    <row r="49" spans="2:114" s="245" customFormat="1" ht="21.75" customHeight="1" thickBot="1">
      <c r="B49" s="243"/>
      <c r="C49" s="253"/>
      <c r="D49" s="254"/>
      <c r="E49" s="1124"/>
      <c r="F49" s="1124"/>
      <c r="G49" s="1125" t="str">
        <f>IF(G47="（２枚目につづく）","","税込合計")</f>
        <v>税込合計</v>
      </c>
      <c r="H49" s="1125"/>
      <c r="I49" s="1125"/>
      <c r="J49" s="1125"/>
      <c r="K49" s="1125"/>
      <c r="L49" s="1125"/>
      <c r="M49" s="1125"/>
      <c r="N49" s="1125"/>
      <c r="O49" s="1125"/>
      <c r="P49" s="1125"/>
      <c r="Q49" s="1125"/>
      <c r="R49" s="1125"/>
      <c r="S49" s="1125"/>
      <c r="T49" s="1125"/>
      <c r="U49" s="1125"/>
      <c r="V49" s="1126"/>
      <c r="W49" s="1127"/>
      <c r="X49" s="1128"/>
      <c r="Y49" s="1129"/>
      <c r="Z49" s="1130"/>
      <c r="AA49" s="1130"/>
      <c r="AB49" s="1130"/>
      <c r="AC49" s="1131"/>
      <c r="AD49" s="1127"/>
      <c r="AE49" s="1124"/>
      <c r="AF49" s="1124"/>
      <c r="AG49" s="1124"/>
      <c r="AH49" s="1128"/>
      <c r="AI49" s="1173">
        <f>IF(AI47="","",SUM(AI47:AP48))</f>
        <v>550000</v>
      </c>
      <c r="AJ49" s="1165"/>
      <c r="AK49" s="1165"/>
      <c r="AL49" s="1165"/>
      <c r="AM49" s="1165"/>
      <c r="AN49" s="1165"/>
      <c r="AO49" s="1165"/>
      <c r="AP49" s="1166"/>
      <c r="AQ49" s="1174">
        <f>IF(AI49="","",IF(X21="","",AU49/X21))</f>
      </c>
      <c r="AR49" s="1175"/>
      <c r="AS49" s="1175"/>
      <c r="AT49" s="1176"/>
      <c r="AU49" s="1177">
        <f>IF(AI49="","",IF(AU21="","",AU21))</f>
      </c>
      <c r="AV49" s="1178"/>
      <c r="AW49" s="1178"/>
      <c r="AX49" s="1178"/>
      <c r="AY49" s="1178"/>
      <c r="AZ49" s="1179"/>
      <c r="BA49" s="1180" t="s">
        <v>109</v>
      </c>
      <c r="BB49" s="1181"/>
      <c r="BC49" s="1181"/>
      <c r="BD49" s="1182"/>
      <c r="BE49" s="162"/>
      <c r="BH49" s="253"/>
      <c r="BI49" s="254"/>
      <c r="BJ49" s="1124"/>
      <c r="BK49" s="1124"/>
      <c r="BL49" s="1125" t="str">
        <f>G49</f>
        <v>税込合計</v>
      </c>
      <c r="BM49" s="1125"/>
      <c r="BN49" s="1125"/>
      <c r="BO49" s="1125"/>
      <c r="BP49" s="1125"/>
      <c r="BQ49" s="1125"/>
      <c r="BR49" s="1125"/>
      <c r="BS49" s="1125"/>
      <c r="BT49" s="1125"/>
      <c r="BU49" s="1125"/>
      <c r="BV49" s="1125"/>
      <c r="BW49" s="1125"/>
      <c r="BX49" s="1125"/>
      <c r="BY49" s="1125"/>
      <c r="BZ49" s="1125"/>
      <c r="CA49" s="1126"/>
      <c r="CB49" s="1157"/>
      <c r="CC49" s="1157"/>
      <c r="CD49" s="1158"/>
      <c r="CE49" s="1159"/>
      <c r="CF49" s="1159"/>
      <c r="CG49" s="1159"/>
      <c r="CH49" s="1160"/>
      <c r="CI49" s="1127"/>
      <c r="CJ49" s="1124"/>
      <c r="CK49" s="1124"/>
      <c r="CL49" s="1124"/>
      <c r="CM49" s="1128"/>
      <c r="CN49" s="1165">
        <f>IF(AI49="","",AI49)</f>
        <v>550000</v>
      </c>
      <c r="CO49" s="1165"/>
      <c r="CP49" s="1165"/>
      <c r="CQ49" s="1165"/>
      <c r="CR49" s="1165"/>
      <c r="CS49" s="1165"/>
      <c r="CT49" s="1165"/>
      <c r="CU49" s="1166"/>
      <c r="CV49" s="1167">
        <f>IF(AQ49="","",AQ49)</f>
      </c>
      <c r="CW49" s="1168"/>
      <c r="CX49" s="1168"/>
      <c r="CY49" s="1169"/>
      <c r="CZ49" s="1170">
        <f>IF(AU49="","",AU49)</f>
      </c>
      <c r="DA49" s="1171"/>
      <c r="DB49" s="1171"/>
      <c r="DC49" s="1171"/>
      <c r="DD49" s="1171"/>
      <c r="DE49" s="1172"/>
      <c r="DF49" s="1143" t="s">
        <v>109</v>
      </c>
      <c r="DG49" s="1144"/>
      <c r="DH49" s="1144"/>
      <c r="DI49" s="1145"/>
      <c r="DJ49" s="161"/>
    </row>
    <row r="50" spans="2:114" s="245" customFormat="1" ht="12" customHeight="1" thickBot="1">
      <c r="B50" s="255"/>
      <c r="C50" s="1146" t="s">
        <v>111</v>
      </c>
      <c r="D50" s="1146"/>
      <c r="E50" s="1146"/>
      <c r="F50" s="1146"/>
      <c r="G50" s="1146"/>
      <c r="H50" s="1146"/>
      <c r="I50" s="1146"/>
      <c r="J50" s="1146"/>
      <c r="K50" s="256"/>
      <c r="L50" s="256"/>
      <c r="M50" s="257"/>
      <c r="N50" s="257"/>
      <c r="O50" s="257"/>
      <c r="P50" s="257"/>
      <c r="Q50" s="257"/>
      <c r="R50" s="257"/>
      <c r="S50" s="257"/>
      <c r="T50" s="257"/>
      <c r="U50" s="257"/>
      <c r="V50" s="257"/>
      <c r="W50" s="1147"/>
      <c r="X50" s="1147"/>
      <c r="Y50" s="1147"/>
      <c r="Z50" s="1147"/>
      <c r="AA50" s="258"/>
      <c r="AB50" s="1147"/>
      <c r="AC50" s="1147"/>
      <c r="AD50" s="257"/>
      <c r="AE50" s="1147"/>
      <c r="AF50" s="1147"/>
      <c r="AG50" s="257"/>
      <c r="AH50" s="257"/>
      <c r="AI50" s="257"/>
      <c r="AJ50" s="257"/>
      <c r="AK50" s="257"/>
      <c r="AL50" s="257"/>
      <c r="AM50" s="257"/>
      <c r="AN50" s="257"/>
      <c r="AO50" s="257"/>
      <c r="AP50" s="257"/>
      <c r="AQ50" s="257"/>
      <c r="AR50" s="257"/>
      <c r="AS50" s="257"/>
      <c r="AT50" s="257"/>
      <c r="AU50" s="257"/>
      <c r="AV50" s="257"/>
      <c r="AW50" s="257"/>
      <c r="AX50" s="257"/>
      <c r="AY50" s="257"/>
      <c r="AZ50" s="257"/>
      <c r="BA50" s="708" t="s">
        <v>124</v>
      </c>
      <c r="BB50" s="708"/>
      <c r="BC50" s="708"/>
      <c r="BD50" s="708"/>
      <c r="BE50" s="259"/>
      <c r="BH50" s="1156" t="s">
        <v>111</v>
      </c>
      <c r="BI50" s="1156"/>
      <c r="BJ50" s="1156"/>
      <c r="BK50" s="1156"/>
      <c r="BL50" s="1156"/>
      <c r="BM50" s="1156"/>
      <c r="BN50" s="1156"/>
      <c r="BO50" s="1156"/>
      <c r="BP50" s="260"/>
      <c r="BQ50" s="260"/>
      <c r="CB50" s="1148"/>
      <c r="CC50" s="1148"/>
      <c r="CD50" s="1148"/>
      <c r="CE50" s="1148"/>
      <c r="CF50" s="143"/>
      <c r="CG50" s="1148"/>
      <c r="CH50" s="1148"/>
      <c r="CJ50" s="1148"/>
      <c r="CK50" s="1148"/>
      <c r="DE50" s="273"/>
      <c r="DF50" s="707" t="s">
        <v>124</v>
      </c>
      <c r="DG50" s="707"/>
      <c r="DH50" s="707"/>
      <c r="DI50" s="707"/>
      <c r="DJ50" s="260"/>
    </row>
    <row r="51" spans="3:114" ht="13.5">
      <c r="C51" s="245"/>
      <c r="D51" s="245"/>
      <c r="E51" s="1148"/>
      <c r="F51" s="1148"/>
      <c r="G51" s="245"/>
      <c r="H51" s="245"/>
      <c r="I51" s="245"/>
      <c r="J51" s="245"/>
      <c r="K51" s="245"/>
      <c r="L51" s="245"/>
      <c r="M51" s="245"/>
      <c r="N51" s="245"/>
      <c r="O51" s="245"/>
      <c r="P51" s="245"/>
      <c r="Q51" s="245"/>
      <c r="R51" s="245"/>
      <c r="S51" s="245"/>
      <c r="T51" s="245"/>
      <c r="U51" s="245"/>
      <c r="V51" s="245"/>
      <c r="W51" s="245"/>
      <c r="X51" s="245"/>
      <c r="Y51" s="245"/>
      <c r="Z51" s="245"/>
      <c r="AA51" s="245"/>
      <c r="AB51" s="245"/>
      <c r="AC51" s="245"/>
      <c r="AD51" s="245"/>
      <c r="AE51" s="245"/>
      <c r="AF51" s="245"/>
      <c r="AG51" s="245"/>
      <c r="AH51" s="245"/>
      <c r="AI51" s="245"/>
      <c r="AJ51" s="245"/>
      <c r="AK51" s="245"/>
      <c r="AL51" s="245"/>
      <c r="AM51" s="245"/>
      <c r="AN51" s="245"/>
      <c r="AO51" s="245"/>
      <c r="AP51" s="245"/>
      <c r="AQ51" s="245"/>
      <c r="AR51" s="245"/>
      <c r="AS51" s="245"/>
      <c r="AT51" s="245"/>
      <c r="AU51" s="245"/>
      <c r="AV51" s="245"/>
      <c r="AW51" s="245"/>
      <c r="AX51" s="245"/>
      <c r="AY51" s="245"/>
      <c r="AZ51" s="245"/>
      <c r="BA51" s="245"/>
      <c r="BB51" s="245"/>
      <c r="BC51" s="245"/>
      <c r="BD51" s="245"/>
      <c r="BE51" s="245"/>
      <c r="BH51" s="245"/>
      <c r="BI51" s="245"/>
      <c r="BJ51" s="1148"/>
      <c r="BK51" s="1148"/>
      <c r="BL51" s="245"/>
      <c r="BM51" s="245"/>
      <c r="BN51" s="245"/>
      <c r="BO51" s="245"/>
      <c r="BP51" s="245"/>
      <c r="BQ51" s="245"/>
      <c r="BR51" s="245"/>
      <c r="BS51" s="245"/>
      <c r="BT51" s="245"/>
      <c r="BU51" s="245"/>
      <c r="BV51" s="245"/>
      <c r="BW51" s="245"/>
      <c r="BX51" s="245"/>
      <c r="BY51" s="245"/>
      <c r="BZ51" s="245"/>
      <c r="CA51" s="245"/>
      <c r="CB51" s="245"/>
      <c r="CC51" s="245"/>
      <c r="CD51" s="245"/>
      <c r="CE51" s="245"/>
      <c r="CF51" s="245"/>
      <c r="CG51" s="245"/>
      <c r="CH51" s="245"/>
      <c r="CI51" s="245"/>
      <c r="CJ51" s="245"/>
      <c r="CK51" s="245"/>
      <c r="CL51" s="245"/>
      <c r="CM51" s="245"/>
      <c r="CN51" s="245"/>
      <c r="CO51" s="245"/>
      <c r="CP51" s="245"/>
      <c r="CQ51" s="245"/>
      <c r="CR51" s="245"/>
      <c r="CS51" s="245"/>
      <c r="CT51" s="245"/>
      <c r="CU51" s="245"/>
      <c r="CV51" s="245"/>
      <c r="CW51" s="245"/>
      <c r="CX51" s="245"/>
      <c r="CY51" s="245"/>
      <c r="CZ51" s="245"/>
      <c r="DA51" s="245"/>
      <c r="DB51" s="245"/>
      <c r="DC51" s="245"/>
      <c r="DD51" s="245"/>
      <c r="DE51" s="245"/>
      <c r="DF51" s="245"/>
      <c r="DG51" s="245"/>
      <c r="DH51" s="245"/>
      <c r="DI51" s="245"/>
      <c r="DJ51" s="245"/>
    </row>
  </sheetData>
  <sheetProtection sheet="1" formatCells="0" selectLockedCells="1"/>
  <protectedRanges>
    <protectedRange sqref="Q5:S5 C7:D8 X13 BA21 AD14:AI17 AQ14 AR13 M5:O5 Z7:Z8 AJ9:AK9 AH9 AD7:AD8 AC8 V8 BC21:BE22 BA22:BB22 AE9 C48:X49 C28:AZ28 AD48:AZ49 BE47:BE49 AT21:AZ22 AM22:AS22 AM21:AR21 AG7:AG8 AK21:AL22 C5:G5 M22:AJ22 S15:T17 R16:R17 L21:AI21 C21:K22 C16:D17 H14:Q14 E15:P17 Z13 AA12:AG13 Y8 AA9 X9 E9:T9 BV5:BX5 BH7:BI8 CC13 BK18:BT18 DF21 CI14:CN17 CV14 CW13 BR5:BT5 CW15:CW19 CE7:CE8 CO9:CP9 CM9 CI7:CI8 CH8 DH21:DJ22 DF22:DG22 CJ9 BH48:CC49 BH28:DE28 CI48:DE49 DJ47:DJ49 CY21:DE22 CR22:CX22 CR21:CW21 CL7:CL8 CP21:CQ22 CO14:CQ19 BH5:BL5 BH20:BI20 BR22:CO22 BX15:BY19 BW16:BW19 BQ21:CN21 BH21:BP22 BH16:BI17 BM14:BV14 BJ15:BU17 CE13 CF12:CL13 CD8 CF9 CC9 CX14:DJ19 BJ9:BY9 BH46:DE47 F18:O18 AJ14:AL19 C20:D20 R18:T19 BH30:DE30 BH32:DE32 BH34:DE34 BH36:DE36 BH38:DE38 BH40:DE40 BH42:DE42 BH44:DE44 AR16:BE19 CA8 C46:AZ47 BD14:BE15 C30:AZ30 C32:AZ32 C34:AZ34 C36:AZ36 C38:AZ38 C40:AZ40 C42:AZ42 C44:AZ44" name="範囲1"/>
    <protectedRange sqref="Y48:AC49 CD48:CH49" name="範囲1_2"/>
  </protectedRanges>
  <mergeCells count="623">
    <mergeCell ref="DI1:DJ1"/>
    <mergeCell ref="AL4:AX4"/>
    <mergeCell ref="BC4:BD4"/>
    <mergeCell ref="CQ4:DC4"/>
    <mergeCell ref="DH4:DI4"/>
    <mergeCell ref="V5:AH6"/>
    <mergeCell ref="AL5:AX8"/>
    <mergeCell ref="BH5:BK5"/>
    <mergeCell ref="CD8:CD9"/>
    <mergeCell ref="CL8:CM9"/>
    <mergeCell ref="B1:F1"/>
    <mergeCell ref="J1:L1"/>
    <mergeCell ref="BD1:BE1"/>
    <mergeCell ref="BG1:BL1"/>
    <mergeCell ref="CQ5:DC8"/>
    <mergeCell ref="C7:S9"/>
    <mergeCell ref="AZ7:BB9"/>
    <mergeCell ref="BC7:BD9"/>
    <mergeCell ref="BH7:BX9"/>
    <mergeCell ref="CB8:CC9"/>
    <mergeCell ref="C5:F5"/>
    <mergeCell ref="G5:H5"/>
    <mergeCell ref="O5:P5"/>
    <mergeCell ref="CE8:CG9"/>
    <mergeCell ref="CH8:CI9"/>
    <mergeCell ref="CJ8:CK9"/>
    <mergeCell ref="BL5:BM5"/>
    <mergeCell ref="BT5:BU5"/>
    <mergeCell ref="CA5:CM6"/>
    <mergeCell ref="DE7:DG9"/>
    <mergeCell ref="DH7:DI9"/>
    <mergeCell ref="V8:V9"/>
    <mergeCell ref="W8:X9"/>
    <mergeCell ref="Y8:Y9"/>
    <mergeCell ref="Z8:AB9"/>
    <mergeCell ref="AC8:AD9"/>
    <mergeCell ref="AE8:AF9"/>
    <mergeCell ref="AG8:AH9"/>
    <mergeCell ref="CA8:CA9"/>
    <mergeCell ref="CW11:DH11"/>
    <mergeCell ref="C12:F13"/>
    <mergeCell ref="G12:J13"/>
    <mergeCell ref="N12:R13"/>
    <mergeCell ref="U12:V13"/>
    <mergeCell ref="W12:AG13"/>
    <mergeCell ref="AH12:AI13"/>
    <mergeCell ref="AM12:AP12"/>
    <mergeCell ref="AR12:BC12"/>
    <mergeCell ref="BH12:BK13"/>
    <mergeCell ref="K11:M13"/>
    <mergeCell ref="AR11:BC11"/>
    <mergeCell ref="BP11:BR13"/>
    <mergeCell ref="BL12:BO13"/>
    <mergeCell ref="BS12:BW13"/>
    <mergeCell ref="BZ12:CA13"/>
    <mergeCell ref="CB12:CL13"/>
    <mergeCell ref="CM12:CN13"/>
    <mergeCell ref="CR12:CU12"/>
    <mergeCell ref="CW12:DH12"/>
    <mergeCell ref="AM13:AP15"/>
    <mergeCell ref="BD13:BD15"/>
    <mergeCell ref="CR13:CU15"/>
    <mergeCell ref="CW15:DH15"/>
    <mergeCell ref="DI13:DI15"/>
    <mergeCell ref="G14:Q14"/>
    <mergeCell ref="U14:V15"/>
    <mergeCell ref="X14:AI15"/>
    <mergeCell ref="AR14:BC14"/>
    <mergeCell ref="BL14:BV14"/>
    <mergeCell ref="BZ14:CA15"/>
    <mergeCell ref="CC14:CN15"/>
    <mergeCell ref="CW14:DH14"/>
    <mergeCell ref="BW15:BX15"/>
    <mergeCell ref="C15:F15"/>
    <mergeCell ref="G15:Q15"/>
    <mergeCell ref="R15:S15"/>
    <mergeCell ref="AR15:BC15"/>
    <mergeCell ref="BH15:BK15"/>
    <mergeCell ref="BL15:BV15"/>
    <mergeCell ref="CK20:CQ20"/>
    <mergeCell ref="CR20:CY20"/>
    <mergeCell ref="CZ20:DE20"/>
    <mergeCell ref="DF20:DI20"/>
    <mergeCell ref="BR20:BX20"/>
    <mergeCell ref="BY20:CB20"/>
    <mergeCell ref="CC20:CJ20"/>
    <mergeCell ref="C18:BD19"/>
    <mergeCell ref="BH18:DI19"/>
    <mergeCell ref="C20:I20"/>
    <mergeCell ref="J20:L20"/>
    <mergeCell ref="M20:S20"/>
    <mergeCell ref="T20:W20"/>
    <mergeCell ref="X20:AE20"/>
    <mergeCell ref="AF20:AL20"/>
    <mergeCell ref="AM20:AT20"/>
    <mergeCell ref="AU20:AZ20"/>
    <mergeCell ref="K21:K22"/>
    <mergeCell ref="L21:L22"/>
    <mergeCell ref="M21:S22"/>
    <mergeCell ref="T21:W22"/>
    <mergeCell ref="X21:AE22"/>
    <mergeCell ref="AF21:AL22"/>
    <mergeCell ref="BA20:BD20"/>
    <mergeCell ref="BH20:BN20"/>
    <mergeCell ref="BO20:BQ20"/>
    <mergeCell ref="AM21:AT22"/>
    <mergeCell ref="AU21:AZ22"/>
    <mergeCell ref="BA21:BD22"/>
    <mergeCell ref="BH21:BH22"/>
    <mergeCell ref="BI21:BJ22"/>
    <mergeCell ref="BK21:BL22"/>
    <mergeCell ref="BM21:BM22"/>
    <mergeCell ref="C21:C22"/>
    <mergeCell ref="D21:E22"/>
    <mergeCell ref="F21:G22"/>
    <mergeCell ref="H21:H22"/>
    <mergeCell ref="I21:I22"/>
    <mergeCell ref="J21:J22"/>
    <mergeCell ref="BN21:BN22"/>
    <mergeCell ref="BO21:BO22"/>
    <mergeCell ref="BP21:BP22"/>
    <mergeCell ref="BQ21:BQ22"/>
    <mergeCell ref="BR21:BX22"/>
    <mergeCell ref="BY21:CB22"/>
    <mergeCell ref="CC21:CJ22"/>
    <mergeCell ref="CK21:CQ22"/>
    <mergeCell ref="CR21:CY22"/>
    <mergeCell ref="CZ21:DE22"/>
    <mergeCell ref="DF21:DI22"/>
    <mergeCell ref="CI26:CM26"/>
    <mergeCell ref="CN26:CU26"/>
    <mergeCell ref="CV26:CY26"/>
    <mergeCell ref="CZ26:DE26"/>
    <mergeCell ref="DF25:DI26"/>
    <mergeCell ref="BL26:CA26"/>
    <mergeCell ref="CB26:CC26"/>
    <mergeCell ref="CD26:CH26"/>
    <mergeCell ref="C24:BD24"/>
    <mergeCell ref="BH24:DI24"/>
    <mergeCell ref="C25:AP25"/>
    <mergeCell ref="AQ25:AZ25"/>
    <mergeCell ref="BA25:BD26"/>
    <mergeCell ref="BH25:CU25"/>
    <mergeCell ref="CV25:DE25"/>
    <mergeCell ref="G26:V26"/>
    <mergeCell ref="W26:X26"/>
    <mergeCell ref="Y26:AC26"/>
    <mergeCell ref="AD26:AH26"/>
    <mergeCell ref="AI26:AP26"/>
    <mergeCell ref="AQ26:AT26"/>
    <mergeCell ref="W27:X27"/>
    <mergeCell ref="Y27:AC27"/>
    <mergeCell ref="AD27:AH27"/>
    <mergeCell ref="AU26:AZ26"/>
    <mergeCell ref="BH26:BI26"/>
    <mergeCell ref="BJ26:BK26"/>
    <mergeCell ref="BJ27:BK27"/>
    <mergeCell ref="C26:D26"/>
    <mergeCell ref="E26:F26"/>
    <mergeCell ref="AI28:AP28"/>
    <mergeCell ref="AQ28:AT28"/>
    <mergeCell ref="BL27:CA27"/>
    <mergeCell ref="AI27:AP27"/>
    <mergeCell ref="AQ27:AT27"/>
    <mergeCell ref="AU27:AZ27"/>
    <mergeCell ref="BA27:BD27"/>
    <mergeCell ref="BH27:BI27"/>
    <mergeCell ref="C28:D28"/>
    <mergeCell ref="E28:F28"/>
    <mergeCell ref="G28:V28"/>
    <mergeCell ref="W28:X28"/>
    <mergeCell ref="Y28:AC28"/>
    <mergeCell ref="AD28:AH28"/>
    <mergeCell ref="C27:D27"/>
    <mergeCell ref="E27:F27"/>
    <mergeCell ref="G27:V27"/>
    <mergeCell ref="CZ27:DE27"/>
    <mergeCell ref="DF27:DI27"/>
    <mergeCell ref="CB27:CC27"/>
    <mergeCell ref="CD27:CH27"/>
    <mergeCell ref="CI27:CM27"/>
    <mergeCell ref="CN27:CU27"/>
    <mergeCell ref="CV27:CY27"/>
    <mergeCell ref="DF28:DI28"/>
    <mergeCell ref="AU28:AZ28"/>
    <mergeCell ref="BA28:BD28"/>
    <mergeCell ref="BH28:BI28"/>
    <mergeCell ref="BJ28:BK28"/>
    <mergeCell ref="BL28:CA28"/>
    <mergeCell ref="CB28:CC28"/>
    <mergeCell ref="CD28:CH28"/>
    <mergeCell ref="CI28:CM28"/>
    <mergeCell ref="CN28:CU28"/>
    <mergeCell ref="CV28:CY28"/>
    <mergeCell ref="CZ28:DE28"/>
    <mergeCell ref="CZ29:DE29"/>
    <mergeCell ref="C29:D29"/>
    <mergeCell ref="E29:F29"/>
    <mergeCell ref="CD30:CH30"/>
    <mergeCell ref="G29:V29"/>
    <mergeCell ref="W29:X29"/>
    <mergeCell ref="Y29:AC29"/>
    <mergeCell ref="AD29:AH29"/>
    <mergeCell ref="AI29:AP29"/>
    <mergeCell ref="AQ29:AT29"/>
    <mergeCell ref="AU29:AZ29"/>
    <mergeCell ref="BA29:BD29"/>
    <mergeCell ref="BH29:BI29"/>
    <mergeCell ref="BJ29:BK29"/>
    <mergeCell ref="BL29:CA29"/>
    <mergeCell ref="CB29:CC29"/>
    <mergeCell ref="CD29:CH29"/>
    <mergeCell ref="CI29:CM29"/>
    <mergeCell ref="CN29:CU29"/>
    <mergeCell ref="CV29:CY29"/>
    <mergeCell ref="CB30:CC30"/>
    <mergeCell ref="DF29:DI29"/>
    <mergeCell ref="C30:D30"/>
    <mergeCell ref="E30:F30"/>
    <mergeCell ref="G30:V30"/>
    <mergeCell ref="W30:X30"/>
    <mergeCell ref="Y30:AC30"/>
    <mergeCell ref="AD30:AH30"/>
    <mergeCell ref="AI30:AP30"/>
    <mergeCell ref="AQ30:AT30"/>
    <mergeCell ref="CI30:CM30"/>
    <mergeCell ref="CN30:CU30"/>
    <mergeCell ref="CV30:CY30"/>
    <mergeCell ref="CZ30:DE30"/>
    <mergeCell ref="DF30:DI30"/>
    <mergeCell ref="AU30:AZ30"/>
    <mergeCell ref="BA30:BD30"/>
    <mergeCell ref="BH30:BI30"/>
    <mergeCell ref="BJ30:BK30"/>
    <mergeCell ref="BL30:CA30"/>
    <mergeCell ref="C31:D31"/>
    <mergeCell ref="E31:F31"/>
    <mergeCell ref="G31:V31"/>
    <mergeCell ref="W31:X31"/>
    <mergeCell ref="Y31:AC31"/>
    <mergeCell ref="AD31:AH31"/>
    <mergeCell ref="AI32:AP32"/>
    <mergeCell ref="AQ32:AT32"/>
    <mergeCell ref="BL31:CA31"/>
    <mergeCell ref="AI31:AP31"/>
    <mergeCell ref="AQ31:AT31"/>
    <mergeCell ref="AU31:AZ31"/>
    <mergeCell ref="BA31:BD31"/>
    <mergeCell ref="BH31:BI31"/>
    <mergeCell ref="BJ31:BK31"/>
    <mergeCell ref="C32:D32"/>
    <mergeCell ref="E32:F32"/>
    <mergeCell ref="G32:V32"/>
    <mergeCell ref="W32:X32"/>
    <mergeCell ref="Y32:AC32"/>
    <mergeCell ref="AD32:AH32"/>
    <mergeCell ref="CZ31:DE31"/>
    <mergeCell ref="DF31:DI31"/>
    <mergeCell ref="CB31:CC31"/>
    <mergeCell ref="CD31:CH31"/>
    <mergeCell ref="CI31:CM31"/>
    <mergeCell ref="CN31:CU31"/>
    <mergeCell ref="CV31:CY31"/>
    <mergeCell ref="DF32:DI32"/>
    <mergeCell ref="AU32:AZ32"/>
    <mergeCell ref="BA32:BD32"/>
    <mergeCell ref="BH32:BI32"/>
    <mergeCell ref="BJ32:BK32"/>
    <mergeCell ref="BL32:CA32"/>
    <mergeCell ref="CB32:CC32"/>
    <mergeCell ref="CD32:CH32"/>
    <mergeCell ref="CI32:CM32"/>
    <mergeCell ref="CN32:CU32"/>
    <mergeCell ref="CV32:CY32"/>
    <mergeCell ref="CZ32:DE32"/>
    <mergeCell ref="CZ33:DE33"/>
    <mergeCell ref="C33:D33"/>
    <mergeCell ref="E33:F33"/>
    <mergeCell ref="CD34:CH34"/>
    <mergeCell ref="G33:V33"/>
    <mergeCell ref="W33:X33"/>
    <mergeCell ref="Y33:AC33"/>
    <mergeCell ref="AD33:AH33"/>
    <mergeCell ref="AI33:AP33"/>
    <mergeCell ref="AQ33:AT33"/>
    <mergeCell ref="AU33:AZ33"/>
    <mergeCell ref="BA33:BD33"/>
    <mergeCell ref="BH33:BI33"/>
    <mergeCell ref="BJ33:BK33"/>
    <mergeCell ref="BL33:CA33"/>
    <mergeCell ref="CB33:CC33"/>
    <mergeCell ref="CD33:CH33"/>
    <mergeCell ref="CI33:CM33"/>
    <mergeCell ref="CN33:CU33"/>
    <mergeCell ref="CV33:CY33"/>
    <mergeCell ref="CB34:CC34"/>
    <mergeCell ref="DF33:DI33"/>
    <mergeCell ref="C34:D34"/>
    <mergeCell ref="E34:F34"/>
    <mergeCell ref="G34:V34"/>
    <mergeCell ref="W34:X34"/>
    <mergeCell ref="Y34:AC34"/>
    <mergeCell ref="AD34:AH34"/>
    <mergeCell ref="AI34:AP34"/>
    <mergeCell ref="AQ34:AT34"/>
    <mergeCell ref="CI34:CM34"/>
    <mergeCell ref="CN34:CU34"/>
    <mergeCell ref="CV34:CY34"/>
    <mergeCell ref="CZ34:DE34"/>
    <mergeCell ref="DF34:DI34"/>
    <mergeCell ref="AU34:AZ34"/>
    <mergeCell ref="BA34:BD34"/>
    <mergeCell ref="BH34:BI34"/>
    <mergeCell ref="BJ34:BK34"/>
    <mergeCell ref="BL34:CA34"/>
    <mergeCell ref="C35:D35"/>
    <mergeCell ref="E35:F35"/>
    <mergeCell ref="G35:V35"/>
    <mergeCell ref="W35:X35"/>
    <mergeCell ref="Y35:AC35"/>
    <mergeCell ref="AD35:AH35"/>
    <mergeCell ref="AI36:AP36"/>
    <mergeCell ref="AQ36:AT36"/>
    <mergeCell ref="BL35:CA35"/>
    <mergeCell ref="AI35:AP35"/>
    <mergeCell ref="AQ35:AT35"/>
    <mergeCell ref="AU35:AZ35"/>
    <mergeCell ref="BA35:BD35"/>
    <mergeCell ref="BH35:BI35"/>
    <mergeCell ref="BJ35:BK35"/>
    <mergeCell ref="C36:D36"/>
    <mergeCell ref="E36:F36"/>
    <mergeCell ref="G36:V36"/>
    <mergeCell ref="W36:X36"/>
    <mergeCell ref="Y36:AC36"/>
    <mergeCell ref="AD36:AH36"/>
    <mergeCell ref="CZ35:DE35"/>
    <mergeCell ref="DF35:DI35"/>
    <mergeCell ref="CB35:CC35"/>
    <mergeCell ref="CD35:CH35"/>
    <mergeCell ref="CI35:CM35"/>
    <mergeCell ref="CN35:CU35"/>
    <mergeCell ref="CV35:CY35"/>
    <mergeCell ref="DF36:DI36"/>
    <mergeCell ref="AU36:AZ36"/>
    <mergeCell ref="BA36:BD36"/>
    <mergeCell ref="BH36:BI36"/>
    <mergeCell ref="BJ36:BK36"/>
    <mergeCell ref="BL36:CA36"/>
    <mergeCell ref="CB36:CC36"/>
    <mergeCell ref="CD36:CH36"/>
    <mergeCell ref="CI36:CM36"/>
    <mergeCell ref="CN36:CU36"/>
    <mergeCell ref="CV36:CY36"/>
    <mergeCell ref="CZ36:DE36"/>
    <mergeCell ref="CZ37:DE37"/>
    <mergeCell ref="C37:D37"/>
    <mergeCell ref="E37:F37"/>
    <mergeCell ref="CD38:CH38"/>
    <mergeCell ref="G37:V37"/>
    <mergeCell ref="W37:X37"/>
    <mergeCell ref="Y37:AC37"/>
    <mergeCell ref="AD37:AH37"/>
    <mergeCell ref="AI37:AP37"/>
    <mergeCell ref="AQ37:AT37"/>
    <mergeCell ref="AU37:AZ37"/>
    <mergeCell ref="BA37:BD37"/>
    <mergeCell ref="BH37:BI37"/>
    <mergeCell ref="BJ37:BK37"/>
    <mergeCell ref="BL37:CA37"/>
    <mergeCell ref="CB37:CC37"/>
    <mergeCell ref="CD37:CH37"/>
    <mergeCell ref="CI37:CM37"/>
    <mergeCell ref="CN37:CU37"/>
    <mergeCell ref="CV37:CY37"/>
    <mergeCell ref="CB38:CC38"/>
    <mergeCell ref="DF37:DI37"/>
    <mergeCell ref="C38:D38"/>
    <mergeCell ref="E38:F38"/>
    <mergeCell ref="G38:V38"/>
    <mergeCell ref="W38:X38"/>
    <mergeCell ref="Y38:AC38"/>
    <mergeCell ref="AD38:AH38"/>
    <mergeCell ref="AI38:AP38"/>
    <mergeCell ref="AQ38:AT38"/>
    <mergeCell ref="CI38:CM38"/>
    <mergeCell ref="CN38:CU38"/>
    <mergeCell ref="CV38:CY38"/>
    <mergeCell ref="CZ38:DE38"/>
    <mergeCell ref="DF38:DI38"/>
    <mergeCell ref="AU38:AZ38"/>
    <mergeCell ref="BA38:BD38"/>
    <mergeCell ref="BH38:BI38"/>
    <mergeCell ref="BJ38:BK38"/>
    <mergeCell ref="BL38:CA38"/>
    <mergeCell ref="C39:D39"/>
    <mergeCell ref="E39:F39"/>
    <mergeCell ref="G39:V39"/>
    <mergeCell ref="W39:X39"/>
    <mergeCell ref="Y39:AC39"/>
    <mergeCell ref="AD39:AH39"/>
    <mergeCell ref="AI40:AP40"/>
    <mergeCell ref="AQ40:AT40"/>
    <mergeCell ref="BL39:CA39"/>
    <mergeCell ref="AI39:AP39"/>
    <mergeCell ref="AQ39:AT39"/>
    <mergeCell ref="AU39:AZ39"/>
    <mergeCell ref="BA39:BD39"/>
    <mergeCell ref="BH39:BI39"/>
    <mergeCell ref="BJ39:BK39"/>
    <mergeCell ref="C40:D40"/>
    <mergeCell ref="E40:F40"/>
    <mergeCell ref="G40:V40"/>
    <mergeCell ref="W40:X40"/>
    <mergeCell ref="Y40:AC40"/>
    <mergeCell ref="AD40:AH40"/>
    <mergeCell ref="CZ39:DE39"/>
    <mergeCell ref="DF39:DI39"/>
    <mergeCell ref="CB39:CC39"/>
    <mergeCell ref="CD39:CH39"/>
    <mergeCell ref="CI39:CM39"/>
    <mergeCell ref="CN39:CU39"/>
    <mergeCell ref="CV39:CY39"/>
    <mergeCell ref="DF40:DI40"/>
    <mergeCell ref="AU40:AZ40"/>
    <mergeCell ref="BA40:BD40"/>
    <mergeCell ref="BH40:BI40"/>
    <mergeCell ref="BJ40:BK40"/>
    <mergeCell ref="BL40:CA40"/>
    <mergeCell ref="CB40:CC40"/>
    <mergeCell ref="CD40:CH40"/>
    <mergeCell ref="CI40:CM40"/>
    <mergeCell ref="CN40:CU40"/>
    <mergeCell ref="CV40:CY40"/>
    <mergeCell ref="CZ40:DE40"/>
    <mergeCell ref="CZ41:DE41"/>
    <mergeCell ref="C41:D41"/>
    <mergeCell ref="E41:F41"/>
    <mergeCell ref="CD42:CH42"/>
    <mergeCell ref="G41:V41"/>
    <mergeCell ref="W41:X41"/>
    <mergeCell ref="Y41:AC41"/>
    <mergeCell ref="AD41:AH41"/>
    <mergeCell ref="AI41:AP41"/>
    <mergeCell ref="AQ41:AT41"/>
    <mergeCell ref="AU41:AZ41"/>
    <mergeCell ref="BA41:BD41"/>
    <mergeCell ref="BH41:BI41"/>
    <mergeCell ref="BJ41:BK41"/>
    <mergeCell ref="BL41:CA41"/>
    <mergeCell ref="CB41:CC41"/>
    <mergeCell ref="CD41:CH41"/>
    <mergeCell ref="CI41:CM41"/>
    <mergeCell ref="CN41:CU41"/>
    <mergeCell ref="CV41:CY41"/>
    <mergeCell ref="CB42:CC42"/>
    <mergeCell ref="DF41:DI41"/>
    <mergeCell ref="C42:D42"/>
    <mergeCell ref="E42:F42"/>
    <mergeCell ref="G42:V42"/>
    <mergeCell ref="W42:X42"/>
    <mergeCell ref="Y42:AC42"/>
    <mergeCell ref="AD42:AH42"/>
    <mergeCell ref="AI42:AP42"/>
    <mergeCell ref="AQ42:AT42"/>
    <mergeCell ref="CI42:CM42"/>
    <mergeCell ref="CN42:CU42"/>
    <mergeCell ref="CV42:CY42"/>
    <mergeCell ref="CZ42:DE42"/>
    <mergeCell ref="DF42:DI42"/>
    <mergeCell ref="AU42:AZ42"/>
    <mergeCell ref="BA42:BD42"/>
    <mergeCell ref="BH42:BI42"/>
    <mergeCell ref="BJ42:BK42"/>
    <mergeCell ref="BL42:CA42"/>
    <mergeCell ref="C43:D43"/>
    <mergeCell ref="E43:F43"/>
    <mergeCell ref="G43:V43"/>
    <mergeCell ref="W43:X43"/>
    <mergeCell ref="Y43:AC43"/>
    <mergeCell ref="AD43:AH43"/>
    <mergeCell ref="AI44:AP44"/>
    <mergeCell ref="AQ44:AT44"/>
    <mergeCell ref="BL43:CA43"/>
    <mergeCell ref="AI43:AP43"/>
    <mergeCell ref="AQ43:AT43"/>
    <mergeCell ref="AU43:AZ43"/>
    <mergeCell ref="BA43:BD43"/>
    <mergeCell ref="BH43:BI43"/>
    <mergeCell ref="BJ43:BK43"/>
    <mergeCell ref="C44:D44"/>
    <mergeCell ref="E44:F44"/>
    <mergeCell ref="G44:V44"/>
    <mergeCell ref="W44:X44"/>
    <mergeCell ref="Y44:AC44"/>
    <mergeCell ref="AD44:AH44"/>
    <mergeCell ref="CZ43:DE43"/>
    <mergeCell ref="DF43:DI43"/>
    <mergeCell ref="CB43:CC43"/>
    <mergeCell ref="CD43:CH43"/>
    <mergeCell ref="CI43:CM43"/>
    <mergeCell ref="CN43:CU43"/>
    <mergeCell ref="CV43:CY43"/>
    <mergeCell ref="DF44:DI44"/>
    <mergeCell ref="AU44:AZ44"/>
    <mergeCell ref="BA44:BD44"/>
    <mergeCell ref="BH44:BI44"/>
    <mergeCell ref="BJ44:BK44"/>
    <mergeCell ref="BL44:CA44"/>
    <mergeCell ref="CB44:CC44"/>
    <mergeCell ref="CD44:CH44"/>
    <mergeCell ref="CI44:CM44"/>
    <mergeCell ref="CN44:CU44"/>
    <mergeCell ref="CV44:CY44"/>
    <mergeCell ref="CZ44:DE44"/>
    <mergeCell ref="CZ45:DE45"/>
    <mergeCell ref="C45:D45"/>
    <mergeCell ref="E45:F45"/>
    <mergeCell ref="CV46:CY46"/>
    <mergeCell ref="G45:V45"/>
    <mergeCell ref="W45:X45"/>
    <mergeCell ref="Y45:AC45"/>
    <mergeCell ref="AD45:AH45"/>
    <mergeCell ref="CV45:CY45"/>
    <mergeCell ref="AI45:AP45"/>
    <mergeCell ref="AQ45:AT45"/>
    <mergeCell ref="AU45:AZ45"/>
    <mergeCell ref="BA45:BD45"/>
    <mergeCell ref="BH45:BI45"/>
    <mergeCell ref="BJ45:BK45"/>
    <mergeCell ref="AQ46:AT46"/>
    <mergeCell ref="BL45:CA45"/>
    <mergeCell ref="CB45:CC45"/>
    <mergeCell ref="CD45:CH45"/>
    <mergeCell ref="CI45:CM45"/>
    <mergeCell ref="CN45:CU45"/>
    <mergeCell ref="CN46:CU46"/>
    <mergeCell ref="CI46:CM46"/>
    <mergeCell ref="DF47:DI47"/>
    <mergeCell ref="AQ47:AT47"/>
    <mergeCell ref="DF45:DI45"/>
    <mergeCell ref="C46:D46"/>
    <mergeCell ref="E46:F46"/>
    <mergeCell ref="G46:V46"/>
    <mergeCell ref="W46:X46"/>
    <mergeCell ref="Y46:AC46"/>
    <mergeCell ref="AD46:AH46"/>
    <mergeCell ref="AI46:AP46"/>
    <mergeCell ref="CD47:CH47"/>
    <mergeCell ref="CI47:CM47"/>
    <mergeCell ref="CN47:CU47"/>
    <mergeCell ref="CV47:CY47"/>
    <mergeCell ref="CZ47:DE47"/>
    <mergeCell ref="E47:F47"/>
    <mergeCell ref="G47:V47"/>
    <mergeCell ref="W47:X47"/>
    <mergeCell ref="Y47:AC47"/>
    <mergeCell ref="AD47:AH47"/>
    <mergeCell ref="AI47:AP47"/>
    <mergeCell ref="CZ46:DE46"/>
    <mergeCell ref="DF46:DI46"/>
    <mergeCell ref="AU46:AZ46"/>
    <mergeCell ref="BA46:BD46"/>
    <mergeCell ref="BH46:BI46"/>
    <mergeCell ref="BJ46:BK46"/>
    <mergeCell ref="BL46:CA46"/>
    <mergeCell ref="CB46:CC46"/>
    <mergeCell ref="CD46:CH46"/>
    <mergeCell ref="CV48:CY48"/>
    <mergeCell ref="CZ48:DE48"/>
    <mergeCell ref="DF48:DI48"/>
    <mergeCell ref="AQ48:AT48"/>
    <mergeCell ref="AU48:AZ48"/>
    <mergeCell ref="BA48:BD48"/>
    <mergeCell ref="BJ48:BK48"/>
    <mergeCell ref="BL48:CA48"/>
    <mergeCell ref="CB48:CC48"/>
    <mergeCell ref="CI49:CM49"/>
    <mergeCell ref="CN49:CU49"/>
    <mergeCell ref="AU47:AZ47"/>
    <mergeCell ref="BA47:BD47"/>
    <mergeCell ref="BJ47:BK47"/>
    <mergeCell ref="BL47:CA47"/>
    <mergeCell ref="CB47:CC47"/>
    <mergeCell ref="CD48:CH48"/>
    <mergeCell ref="CI48:CM48"/>
    <mergeCell ref="CN48:CU48"/>
    <mergeCell ref="E48:F48"/>
    <mergeCell ref="G48:V48"/>
    <mergeCell ref="W48:X48"/>
    <mergeCell ref="Y48:AC48"/>
    <mergeCell ref="AD48:AH48"/>
    <mergeCell ref="AI48:AP48"/>
    <mergeCell ref="E49:F49"/>
    <mergeCell ref="G49:V49"/>
    <mergeCell ref="W49:X49"/>
    <mergeCell ref="Y49:AC49"/>
    <mergeCell ref="AD49:AH49"/>
    <mergeCell ref="AI49:AP49"/>
    <mergeCell ref="CV49:CY49"/>
    <mergeCell ref="CZ49:DE49"/>
    <mergeCell ref="DF49:DI49"/>
    <mergeCell ref="AQ49:AT49"/>
    <mergeCell ref="AU49:AZ49"/>
    <mergeCell ref="BA49:BD49"/>
    <mergeCell ref="BJ49:BK49"/>
    <mergeCell ref="BL49:CA49"/>
    <mergeCell ref="CB49:CC49"/>
    <mergeCell ref="CD49:CH49"/>
    <mergeCell ref="CJ50:CK50"/>
    <mergeCell ref="DF50:DI50"/>
    <mergeCell ref="C50:J50"/>
    <mergeCell ref="W50:X50"/>
    <mergeCell ref="Y50:Z50"/>
    <mergeCell ref="AB50:AC50"/>
    <mergeCell ref="AE50:AF50"/>
    <mergeCell ref="BA50:BD50"/>
    <mergeCell ref="E51:F51"/>
    <mergeCell ref="BJ51:BK51"/>
    <mergeCell ref="BH50:BO50"/>
    <mergeCell ref="CB50:CC50"/>
    <mergeCell ref="CD50:CE50"/>
    <mergeCell ref="CG50:CH50"/>
  </mergeCells>
  <dataValidations count="6">
    <dataValidation type="list" allowBlank="1" showInputMessage="1" showErrorMessage="1" sqref="G47:V47">
      <formula1>"税抜合計,（２枚目につづく）"</formula1>
    </dataValidation>
    <dataValidation type="list" allowBlank="1" showInputMessage="1" showErrorMessage="1" sqref="CB30:CC30 CB46:CC46 CB42:CC42 CB40:CC40 CB38:CC38 CB36:CC36 CB34:CC34 CB32:CC32 CB44:CC44">
      <formula1>"式,Kg,ｔ,ｍ3,ｍ2,人,台,枚,基,日,缶,本,セット,㍑"</formula1>
    </dataValidation>
    <dataValidation type="list" allowBlank="1" showInputMessage="1" showErrorMessage="1" sqref="BD1:BE1">
      <formula1>"四捨五入,繰上,繰下,不課税"</formula1>
    </dataValidation>
    <dataValidation type="list" allowBlank="1" showInputMessage="1" showErrorMessage="1" sqref="O5:P5 BT5:BU5">
      <formula1>"1,2,3,4,5,6,7,8,9,10,11,12,13,14,15,16,17,18,19,20"</formula1>
    </dataValidation>
    <dataValidation type="list" allowBlank="1" showInputMessage="1" showErrorMessage="1" sqref="W47:X47 CB47:CC47">
      <formula1>"Kg,ｔ,式,ｍ3,ｍ2,人,台,枚,基,日,缶,セット"</formula1>
    </dataValidation>
    <dataValidation allowBlank="1" showInputMessage="1" showErrorMessage="1" imeMode="disabled" sqref="Y28:AP46 C21:C22 F21:G22 I21:I22 K21:K22 M21:W22 AF21:AL22 AE8:AF9 Z8:AB9 G5:H5 G12:J13 C28:F46"/>
  </dataValidations>
  <printOptions horizontalCentered="1"/>
  <pageMargins left="0.1968503937007874" right="0.1968503937007874" top="0.03937007874015748" bottom="0.11811023622047245" header="0" footer="0.15748031496062992"/>
  <pageSetup fitToHeight="1" fitToWidth="1"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KY-MIMORI</dc:creator>
  <cp:keywords/>
  <dc:description/>
  <cp:lastModifiedBy>KY-MIMORI</cp:lastModifiedBy>
  <cp:lastPrinted>2020-05-27T00:45:21Z</cp:lastPrinted>
  <dcterms:created xsi:type="dcterms:W3CDTF">2019-08-26T23:15:46Z</dcterms:created>
  <dcterms:modified xsi:type="dcterms:W3CDTF">2020-05-27T00:45:44Z</dcterms:modified>
  <cp:category/>
  <cp:version/>
  <cp:contentType/>
  <cp:contentStatus/>
</cp:coreProperties>
</file>